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240" windowHeight="6720" activeTab="1"/>
  </bookViews>
  <sheets>
    <sheet name="MAR" sheetId="2" r:id="rId1"/>
    <sheet name="03 2017 By Address" sheetId="1" r:id="rId2"/>
  </sheets>
  <externalReferences>
    <externalReference r:id="rId3"/>
    <externalReference r:id="rId4"/>
    <externalReference r:id="rId5"/>
  </externalReferences>
  <definedNames>
    <definedName name="Missing_Vaulations" localSheetId="0">'[1]Missing Valuations'!$B$3:$D$63</definedName>
    <definedName name="Missing_Vaulations">'[2]Missing Valuations'!$B$3:$D$63</definedName>
    <definedName name="pivotdata" localSheetId="0">'[1]pivot data'!$A$2:$E$30</definedName>
    <definedName name="pivotdata">[2]pivotdata!$A$2:$E$25</definedName>
    <definedName name="_xlnm.Print_Area" localSheetId="1">'03 2017 By Address'!$A$1:$T$1123</definedName>
    <definedName name="_xlnm.Print_Area" localSheetId="0">MAR!$A$1:$O$61</definedName>
    <definedName name="_xlnm.Print_Titles" localSheetId="1">'03 2017 By Address'!$1:$1</definedName>
    <definedName name="_xlnm.Print_Titles" localSheetId="0">MAR!$A:$B</definedName>
  </definedNames>
  <calcPr calcId="145621"/>
</workbook>
</file>

<file path=xl/calcChain.xml><?xml version="1.0" encoding="utf-8"?>
<calcChain xmlns="http://schemas.openxmlformats.org/spreadsheetml/2006/main">
  <c r="J60" i="2" l="1"/>
  <c r="I60" i="2"/>
  <c r="H60" i="2"/>
  <c r="G60" i="2"/>
  <c r="F60" i="2"/>
  <c r="M60" i="2" s="1"/>
  <c r="E60" i="2"/>
  <c r="D60" i="2"/>
  <c r="C60" i="2"/>
  <c r="J59" i="2"/>
  <c r="O59" i="2" s="1"/>
  <c r="I59" i="2"/>
  <c r="H59" i="2"/>
  <c r="G59" i="2"/>
  <c r="F59" i="2"/>
  <c r="M59" i="2" s="1"/>
  <c r="E59" i="2"/>
  <c r="D59" i="2"/>
  <c r="C59" i="2"/>
  <c r="J58" i="2"/>
  <c r="O58" i="2" s="1"/>
  <c r="I58" i="2"/>
  <c r="H58" i="2"/>
  <c r="G58" i="2"/>
  <c r="F58" i="2"/>
  <c r="M58" i="2" s="1"/>
  <c r="E58" i="2"/>
  <c r="D58" i="2"/>
  <c r="C58" i="2"/>
  <c r="J57" i="2"/>
  <c r="O57" i="2" s="1"/>
  <c r="I57" i="2"/>
  <c r="H57" i="2"/>
  <c r="G57" i="2"/>
  <c r="F57" i="2"/>
  <c r="M57" i="2" s="1"/>
  <c r="E57" i="2"/>
  <c r="D57" i="2"/>
  <c r="C57" i="2"/>
  <c r="J56" i="2"/>
  <c r="O56" i="2" s="1"/>
  <c r="I56" i="2"/>
  <c r="H56" i="2"/>
  <c r="G56" i="2"/>
  <c r="F56" i="2"/>
  <c r="M56" i="2" s="1"/>
  <c r="E56" i="2"/>
  <c r="D56" i="2"/>
  <c r="C56" i="2"/>
  <c r="J55" i="2"/>
  <c r="O55" i="2" s="1"/>
  <c r="I55" i="2"/>
  <c r="H55" i="2"/>
  <c r="G55" i="2"/>
  <c r="F55" i="2"/>
  <c r="M55" i="2" s="1"/>
  <c r="E55" i="2"/>
  <c r="D55" i="2"/>
  <c r="C55" i="2"/>
  <c r="J54" i="2"/>
  <c r="O54" i="2" s="1"/>
  <c r="I54" i="2"/>
  <c r="H54" i="2"/>
  <c r="G54" i="2"/>
  <c r="F54" i="2"/>
  <c r="M54" i="2" s="1"/>
  <c r="E54" i="2"/>
  <c r="D54" i="2"/>
  <c r="C54" i="2"/>
  <c r="J53" i="2"/>
  <c r="O53" i="2" s="1"/>
  <c r="I53" i="2"/>
  <c r="H53" i="2"/>
  <c r="G53" i="2"/>
  <c r="F53" i="2"/>
  <c r="M53" i="2" s="1"/>
  <c r="E53" i="2"/>
  <c r="D53" i="2"/>
  <c r="C53" i="2"/>
  <c r="J52" i="2"/>
  <c r="O52" i="2" s="1"/>
  <c r="I52" i="2"/>
  <c r="H52" i="2"/>
  <c r="G52" i="2"/>
  <c r="F52" i="2"/>
  <c r="M52" i="2" s="1"/>
  <c r="E52" i="2"/>
  <c r="D52" i="2"/>
  <c r="C52" i="2"/>
  <c r="J51" i="2"/>
  <c r="O51" i="2" s="1"/>
  <c r="I51" i="2"/>
  <c r="H51" i="2"/>
  <c r="G51" i="2"/>
  <c r="F51" i="2"/>
  <c r="M51" i="2" s="1"/>
  <c r="E51" i="2"/>
  <c r="D51" i="2"/>
  <c r="C51" i="2"/>
  <c r="J50" i="2"/>
  <c r="O50" i="2" s="1"/>
  <c r="I50" i="2"/>
  <c r="H50" i="2"/>
  <c r="G50" i="2"/>
  <c r="F50" i="2"/>
  <c r="M50" i="2" s="1"/>
  <c r="E50" i="2"/>
  <c r="D50" i="2"/>
  <c r="C50" i="2"/>
  <c r="J49" i="2"/>
  <c r="O49" i="2" s="1"/>
  <c r="I49" i="2"/>
  <c r="H49" i="2"/>
  <c r="G49" i="2"/>
  <c r="F49" i="2"/>
  <c r="M49" i="2" s="1"/>
  <c r="E49" i="2"/>
  <c r="D49" i="2"/>
  <c r="C49" i="2"/>
  <c r="J48" i="2"/>
  <c r="O48" i="2" s="1"/>
  <c r="I48" i="2"/>
  <c r="H48" i="2"/>
  <c r="G48" i="2"/>
  <c r="F48" i="2"/>
  <c r="M48" i="2" s="1"/>
  <c r="E48" i="2"/>
  <c r="D48" i="2"/>
  <c r="C48" i="2"/>
  <c r="J47" i="2"/>
  <c r="O47" i="2" s="1"/>
  <c r="I47" i="2"/>
  <c r="H47" i="2"/>
  <c r="G47" i="2"/>
  <c r="F47" i="2"/>
  <c r="M47" i="2" s="1"/>
  <c r="E47" i="2"/>
  <c r="D47" i="2"/>
  <c r="C47" i="2"/>
  <c r="J46" i="2"/>
  <c r="O46" i="2" s="1"/>
  <c r="I46" i="2"/>
  <c r="H46" i="2"/>
  <c r="G46" i="2"/>
  <c r="F46" i="2"/>
  <c r="M46" i="2" s="1"/>
  <c r="E46" i="2"/>
  <c r="D46" i="2"/>
  <c r="C46" i="2"/>
  <c r="J45" i="2"/>
  <c r="O45" i="2" s="1"/>
  <c r="I45" i="2"/>
  <c r="H45" i="2"/>
  <c r="G45" i="2"/>
  <c r="F45" i="2"/>
  <c r="M45" i="2" s="1"/>
  <c r="E45" i="2"/>
  <c r="D45" i="2"/>
  <c r="C45" i="2"/>
  <c r="J44" i="2"/>
  <c r="O44" i="2" s="1"/>
  <c r="I44" i="2"/>
  <c r="H44" i="2"/>
  <c r="G44" i="2"/>
  <c r="F44" i="2"/>
  <c r="M44" i="2" s="1"/>
  <c r="E44" i="2"/>
  <c r="D44" i="2"/>
  <c r="C44" i="2"/>
  <c r="J43" i="2"/>
  <c r="O43" i="2" s="1"/>
  <c r="I43" i="2"/>
  <c r="H43" i="2"/>
  <c r="G43" i="2"/>
  <c r="F43" i="2"/>
  <c r="M43" i="2" s="1"/>
  <c r="E43" i="2"/>
  <c r="D43" i="2"/>
  <c r="C43" i="2"/>
  <c r="J42" i="2"/>
  <c r="O42" i="2" s="1"/>
  <c r="I42" i="2"/>
  <c r="H42" i="2"/>
  <c r="G42" i="2"/>
  <c r="F42" i="2"/>
  <c r="M42" i="2" s="1"/>
  <c r="E42" i="2"/>
  <c r="D42" i="2"/>
  <c r="C42" i="2"/>
  <c r="J41" i="2"/>
  <c r="O41" i="2" s="1"/>
  <c r="I41" i="2"/>
  <c r="H41" i="2"/>
  <c r="G41" i="2"/>
  <c r="F41" i="2"/>
  <c r="M41" i="2" s="1"/>
  <c r="E41" i="2"/>
  <c r="D41" i="2"/>
  <c r="C41" i="2"/>
  <c r="J40" i="2"/>
  <c r="O40" i="2" s="1"/>
  <c r="I40" i="2"/>
  <c r="H40" i="2"/>
  <c r="G40" i="2"/>
  <c r="F40" i="2"/>
  <c r="M40" i="2" s="1"/>
  <c r="E40" i="2"/>
  <c r="D40" i="2"/>
  <c r="C40" i="2"/>
  <c r="J39" i="2"/>
  <c r="O39" i="2" s="1"/>
  <c r="I39" i="2"/>
  <c r="H39" i="2"/>
  <c r="G39" i="2"/>
  <c r="F39" i="2"/>
  <c r="M39" i="2" s="1"/>
  <c r="E39" i="2"/>
  <c r="D39" i="2"/>
  <c r="C39" i="2"/>
  <c r="J38" i="2"/>
  <c r="O38" i="2" s="1"/>
  <c r="I38" i="2"/>
  <c r="H38" i="2"/>
  <c r="G38" i="2"/>
  <c r="F38" i="2"/>
  <c r="M38" i="2" s="1"/>
  <c r="E38" i="2"/>
  <c r="D38" i="2"/>
  <c r="C38" i="2"/>
  <c r="J37" i="2"/>
  <c r="O37" i="2" s="1"/>
  <c r="I37" i="2"/>
  <c r="H37" i="2"/>
  <c r="G37" i="2"/>
  <c r="F37" i="2"/>
  <c r="M37" i="2" s="1"/>
  <c r="E37" i="2"/>
  <c r="D37" i="2"/>
  <c r="C37" i="2"/>
  <c r="J36" i="2"/>
  <c r="O36" i="2" s="1"/>
  <c r="I36" i="2"/>
  <c r="H36" i="2"/>
  <c r="G36" i="2"/>
  <c r="F36" i="2"/>
  <c r="M36" i="2" s="1"/>
  <c r="E36" i="2"/>
  <c r="D36" i="2"/>
  <c r="C36" i="2"/>
  <c r="J35" i="2"/>
  <c r="O35" i="2" s="1"/>
  <c r="I35" i="2"/>
  <c r="H35" i="2"/>
  <c r="G35" i="2"/>
  <c r="F35" i="2"/>
  <c r="M35" i="2" s="1"/>
  <c r="E35" i="2"/>
  <c r="D35" i="2"/>
  <c r="C35" i="2"/>
  <c r="J34" i="2"/>
  <c r="O34" i="2" s="1"/>
  <c r="I34" i="2"/>
  <c r="H34" i="2"/>
  <c r="G34" i="2"/>
  <c r="F34" i="2"/>
  <c r="M34" i="2" s="1"/>
  <c r="E34" i="2"/>
  <c r="D34" i="2"/>
  <c r="C34" i="2"/>
  <c r="J33" i="2"/>
  <c r="O33" i="2" s="1"/>
  <c r="I33" i="2"/>
  <c r="H33" i="2"/>
  <c r="G33" i="2"/>
  <c r="F33" i="2"/>
  <c r="M33" i="2" s="1"/>
  <c r="E33" i="2"/>
  <c r="D33" i="2"/>
  <c r="C33" i="2"/>
  <c r="J32" i="2"/>
  <c r="O32" i="2" s="1"/>
  <c r="I32" i="2"/>
  <c r="H32" i="2"/>
  <c r="G32" i="2"/>
  <c r="F32" i="2"/>
  <c r="M32" i="2" s="1"/>
  <c r="E32" i="2"/>
  <c r="D32" i="2"/>
  <c r="C32" i="2"/>
  <c r="J31" i="2"/>
  <c r="O31" i="2" s="1"/>
  <c r="I31" i="2"/>
  <c r="H31" i="2"/>
  <c r="G31" i="2"/>
  <c r="F31" i="2"/>
  <c r="M31" i="2" s="1"/>
  <c r="E31" i="2"/>
  <c r="D31" i="2"/>
  <c r="C31" i="2"/>
  <c r="J30" i="2"/>
  <c r="O30" i="2" s="1"/>
  <c r="I30" i="2"/>
  <c r="H30" i="2"/>
  <c r="G30" i="2"/>
  <c r="F30" i="2"/>
  <c r="M30" i="2" s="1"/>
  <c r="E30" i="2"/>
  <c r="D30" i="2"/>
  <c r="C30" i="2"/>
  <c r="J29" i="2"/>
  <c r="O29" i="2" s="1"/>
  <c r="I29" i="2"/>
  <c r="H29" i="2"/>
  <c r="G29" i="2"/>
  <c r="F29" i="2"/>
  <c r="M29" i="2" s="1"/>
  <c r="E29" i="2"/>
  <c r="D29" i="2"/>
  <c r="C29" i="2"/>
  <c r="J28" i="2"/>
  <c r="O28" i="2" s="1"/>
  <c r="I28" i="2"/>
  <c r="H28" i="2"/>
  <c r="G28" i="2"/>
  <c r="F28" i="2"/>
  <c r="M28" i="2" s="1"/>
  <c r="E28" i="2"/>
  <c r="D28" i="2"/>
  <c r="C28" i="2"/>
  <c r="J27" i="2"/>
  <c r="O27" i="2" s="1"/>
  <c r="I27" i="2"/>
  <c r="H27" i="2"/>
  <c r="G27" i="2"/>
  <c r="F27" i="2"/>
  <c r="M27" i="2" s="1"/>
  <c r="E27" i="2"/>
  <c r="D27" i="2"/>
  <c r="C27" i="2"/>
  <c r="J26" i="2"/>
  <c r="O26" i="2" s="1"/>
  <c r="I26" i="2"/>
  <c r="H26" i="2"/>
  <c r="G26" i="2"/>
  <c r="F26" i="2"/>
  <c r="M26" i="2" s="1"/>
  <c r="E26" i="2"/>
  <c r="D26" i="2"/>
  <c r="C26" i="2"/>
  <c r="J25" i="2"/>
  <c r="O25" i="2" s="1"/>
  <c r="I25" i="2"/>
  <c r="H25" i="2"/>
  <c r="G25" i="2"/>
  <c r="F25" i="2"/>
  <c r="M25" i="2" s="1"/>
  <c r="E25" i="2"/>
  <c r="D25" i="2"/>
  <c r="C25" i="2"/>
  <c r="J24" i="2"/>
  <c r="O24" i="2" s="1"/>
  <c r="I24" i="2"/>
  <c r="H24" i="2"/>
  <c r="G24" i="2"/>
  <c r="F24" i="2"/>
  <c r="M24" i="2" s="1"/>
  <c r="E24" i="2"/>
  <c r="D24" i="2"/>
  <c r="C24" i="2"/>
  <c r="J23" i="2"/>
  <c r="O23" i="2" s="1"/>
  <c r="I23" i="2"/>
  <c r="H23" i="2"/>
  <c r="G23" i="2"/>
  <c r="F23" i="2"/>
  <c r="M23" i="2" s="1"/>
  <c r="E23" i="2"/>
  <c r="D23" i="2"/>
  <c r="C23" i="2"/>
  <c r="J22" i="2"/>
  <c r="O22" i="2" s="1"/>
  <c r="I22" i="2"/>
  <c r="H22" i="2"/>
  <c r="G22" i="2"/>
  <c r="F22" i="2"/>
  <c r="M22" i="2" s="1"/>
  <c r="E22" i="2"/>
  <c r="D22" i="2"/>
  <c r="C22" i="2"/>
  <c r="J21" i="2"/>
  <c r="O21" i="2" s="1"/>
  <c r="I21" i="2"/>
  <c r="H21" i="2"/>
  <c r="G21" i="2"/>
  <c r="F21" i="2"/>
  <c r="M21" i="2" s="1"/>
  <c r="E21" i="2"/>
  <c r="D21" i="2"/>
  <c r="C21" i="2"/>
  <c r="J20" i="2"/>
  <c r="O20" i="2" s="1"/>
  <c r="I20" i="2"/>
  <c r="H20" i="2"/>
  <c r="G20" i="2"/>
  <c r="F20" i="2"/>
  <c r="M20" i="2" s="1"/>
  <c r="E20" i="2"/>
  <c r="D20" i="2"/>
  <c r="C20" i="2"/>
  <c r="J19" i="2"/>
  <c r="O19" i="2" s="1"/>
  <c r="I19" i="2"/>
  <c r="H19" i="2"/>
  <c r="G19" i="2"/>
  <c r="F19" i="2"/>
  <c r="M19" i="2" s="1"/>
  <c r="E19" i="2"/>
  <c r="D19" i="2"/>
  <c r="C19" i="2"/>
  <c r="J18" i="2"/>
  <c r="O18" i="2" s="1"/>
  <c r="I18" i="2"/>
  <c r="H18" i="2"/>
  <c r="G18" i="2"/>
  <c r="F18" i="2"/>
  <c r="M18" i="2" s="1"/>
  <c r="E18" i="2"/>
  <c r="D18" i="2"/>
  <c r="C18" i="2"/>
  <c r="J17" i="2"/>
  <c r="O17" i="2" s="1"/>
  <c r="I17" i="2"/>
  <c r="H17" i="2"/>
  <c r="G17" i="2"/>
  <c r="F17" i="2"/>
  <c r="M17" i="2" s="1"/>
  <c r="E17" i="2"/>
  <c r="D17" i="2"/>
  <c r="C17" i="2"/>
  <c r="J16" i="2"/>
  <c r="O16" i="2" s="1"/>
  <c r="I16" i="2"/>
  <c r="H16" i="2"/>
  <c r="G16" i="2"/>
  <c r="F16" i="2"/>
  <c r="M16" i="2" s="1"/>
  <c r="E16" i="2"/>
  <c r="D16" i="2"/>
  <c r="C16" i="2"/>
  <c r="J15" i="2"/>
  <c r="O15" i="2" s="1"/>
  <c r="I15" i="2"/>
  <c r="H15" i="2"/>
  <c r="G15" i="2"/>
  <c r="F15" i="2"/>
  <c r="M15" i="2" s="1"/>
  <c r="E15" i="2"/>
  <c r="D15" i="2"/>
  <c r="C15" i="2"/>
  <c r="J14" i="2"/>
  <c r="O14" i="2" s="1"/>
  <c r="I14" i="2"/>
  <c r="H14" i="2"/>
  <c r="G14" i="2"/>
  <c r="F14" i="2"/>
  <c r="M14" i="2" s="1"/>
  <c r="E14" i="2"/>
  <c r="D14" i="2"/>
  <c r="C14" i="2"/>
  <c r="J13" i="2"/>
  <c r="O13" i="2" s="1"/>
  <c r="I13" i="2"/>
  <c r="H13" i="2"/>
  <c r="G13" i="2"/>
  <c r="F13" i="2"/>
  <c r="M13" i="2" s="1"/>
  <c r="E13" i="2"/>
  <c r="D13" i="2"/>
  <c r="C13" i="2"/>
  <c r="J12" i="2"/>
  <c r="O12" i="2" s="1"/>
  <c r="I12" i="2"/>
  <c r="H12" i="2"/>
  <c r="G12" i="2"/>
  <c r="F12" i="2"/>
  <c r="M12" i="2" s="1"/>
  <c r="E12" i="2"/>
  <c r="D12" i="2"/>
  <c r="C12" i="2"/>
  <c r="J11" i="2"/>
  <c r="O11" i="2" s="1"/>
  <c r="I11" i="2"/>
  <c r="H11" i="2"/>
  <c r="G11" i="2"/>
  <c r="F11" i="2"/>
  <c r="M11" i="2" s="1"/>
  <c r="E11" i="2"/>
  <c r="D11" i="2"/>
  <c r="C11" i="2"/>
  <c r="J10" i="2"/>
  <c r="O10" i="2" s="1"/>
  <c r="I10" i="2"/>
  <c r="H10" i="2"/>
  <c r="G10" i="2"/>
  <c r="F10" i="2"/>
  <c r="M10" i="2" s="1"/>
  <c r="E10" i="2"/>
  <c r="D10" i="2"/>
  <c r="C10" i="2"/>
  <c r="J9" i="2"/>
  <c r="O9" i="2" s="1"/>
  <c r="I9" i="2"/>
  <c r="H9" i="2"/>
  <c r="G9" i="2"/>
  <c r="F9" i="2"/>
  <c r="M9" i="2" s="1"/>
  <c r="E9" i="2"/>
  <c r="D9" i="2"/>
  <c r="C9" i="2"/>
  <c r="J8" i="2"/>
  <c r="O8" i="2" s="1"/>
  <c r="I8" i="2"/>
  <c r="H8" i="2"/>
  <c r="G8" i="2"/>
  <c r="F8" i="2"/>
  <c r="M8" i="2" s="1"/>
  <c r="E8" i="2"/>
  <c r="D8" i="2"/>
  <c r="C8" i="2"/>
  <c r="J7" i="2"/>
  <c r="O7" i="2" s="1"/>
  <c r="I7" i="2"/>
  <c r="H7" i="2"/>
  <c r="G7" i="2"/>
  <c r="F7" i="2"/>
  <c r="M7" i="2" s="1"/>
  <c r="E7" i="2"/>
  <c r="D7" i="2"/>
  <c r="C7" i="2"/>
  <c r="J6" i="2"/>
  <c r="O6" i="2" s="1"/>
  <c r="I6" i="2"/>
  <c r="H6" i="2"/>
  <c r="G6" i="2"/>
  <c r="F6" i="2"/>
  <c r="M6" i="2" s="1"/>
  <c r="E6" i="2"/>
  <c r="D6" i="2"/>
  <c r="C6" i="2"/>
  <c r="J5" i="2"/>
  <c r="O5" i="2" s="1"/>
  <c r="I5" i="2"/>
  <c r="H5" i="2"/>
  <c r="G5" i="2"/>
  <c r="F5" i="2"/>
  <c r="M5" i="2" s="1"/>
  <c r="E5" i="2"/>
  <c r="D5" i="2"/>
  <c r="C5" i="2"/>
  <c r="J4" i="2"/>
  <c r="J61" i="2" s="1"/>
  <c r="J64" i="2" s="1"/>
  <c r="I4" i="2"/>
  <c r="I61" i="2" s="1"/>
  <c r="H4" i="2"/>
  <c r="H61" i="2" s="1"/>
  <c r="G4" i="2"/>
  <c r="G61" i="2" s="1"/>
  <c r="F4" i="2"/>
  <c r="M4" i="2" s="1"/>
  <c r="M61" i="2" s="1"/>
  <c r="E4" i="2"/>
  <c r="E61" i="2" s="1"/>
  <c r="D4" i="2"/>
  <c r="D61" i="2" s="1"/>
  <c r="C4" i="2"/>
  <c r="C61" i="2" s="1"/>
  <c r="G3" i="2"/>
  <c r="I3" i="2" s="1"/>
  <c r="F3" i="2"/>
  <c r="H3" i="2" s="1"/>
  <c r="J3" i="2" s="1"/>
  <c r="E3" i="2"/>
  <c r="S1122" i="1"/>
  <c r="T1122" i="1" s="1"/>
  <c r="S1121" i="1"/>
  <c r="T1121" i="1" s="1"/>
  <c r="S1120" i="1"/>
  <c r="T1120" i="1" s="1"/>
  <c r="S1119" i="1"/>
  <c r="T1119" i="1" s="1"/>
  <c r="S1118" i="1"/>
  <c r="T1118" i="1" s="1"/>
  <c r="S1117" i="1"/>
  <c r="T1117" i="1" s="1"/>
  <c r="S1116" i="1"/>
  <c r="T1116" i="1" s="1"/>
  <c r="S1115" i="1"/>
  <c r="T1115" i="1" s="1"/>
  <c r="S1114" i="1"/>
  <c r="T1114" i="1" s="1"/>
  <c r="S1113" i="1"/>
  <c r="T1113" i="1" s="1"/>
  <c r="S1112" i="1"/>
  <c r="T1112" i="1" s="1"/>
  <c r="S1111" i="1"/>
  <c r="T1111" i="1" s="1"/>
  <c r="S1110" i="1"/>
  <c r="T1110" i="1" s="1"/>
  <c r="S1109" i="1"/>
  <c r="T1109" i="1" s="1"/>
  <c r="S1108" i="1"/>
  <c r="T1108" i="1" s="1"/>
  <c r="S1107" i="1"/>
  <c r="T1107" i="1" s="1"/>
  <c r="S1106" i="1"/>
  <c r="T1106" i="1" s="1"/>
  <c r="S1105" i="1"/>
  <c r="T1105" i="1" s="1"/>
  <c r="S1104" i="1"/>
  <c r="T1104" i="1" s="1"/>
  <c r="S1103" i="1"/>
  <c r="T1103" i="1" s="1"/>
  <c r="S1102" i="1"/>
  <c r="T1102" i="1" s="1"/>
  <c r="S1101" i="1"/>
  <c r="T1101" i="1" s="1"/>
  <c r="S1100" i="1"/>
  <c r="T1100" i="1" s="1"/>
  <c r="S1099" i="1"/>
  <c r="T1099" i="1" s="1"/>
  <c r="S1098" i="1"/>
  <c r="T1098" i="1" s="1"/>
  <c r="S1097" i="1"/>
  <c r="T1097" i="1" s="1"/>
  <c r="S1096" i="1"/>
  <c r="T1096" i="1" s="1"/>
  <c r="S1095" i="1"/>
  <c r="T1095" i="1" s="1"/>
  <c r="S1094" i="1"/>
  <c r="T1094" i="1" s="1"/>
  <c r="S1093" i="1"/>
  <c r="T1093" i="1" s="1"/>
  <c r="S1092" i="1"/>
  <c r="T1092" i="1" s="1"/>
  <c r="S1091" i="1"/>
  <c r="T1091" i="1" s="1"/>
  <c r="S1090" i="1"/>
  <c r="T1090" i="1" s="1"/>
  <c r="S1089" i="1"/>
  <c r="T1089" i="1" s="1"/>
  <c r="S1088" i="1"/>
  <c r="T1088" i="1" s="1"/>
  <c r="S1087" i="1"/>
  <c r="T1087" i="1" s="1"/>
  <c r="S1086" i="1"/>
  <c r="T1086" i="1" s="1"/>
  <c r="S1085" i="1"/>
  <c r="T1085" i="1" s="1"/>
  <c r="S1084" i="1"/>
  <c r="T1084" i="1" s="1"/>
  <c r="S1083" i="1"/>
  <c r="T1083" i="1" s="1"/>
  <c r="S1082" i="1"/>
  <c r="T1082" i="1" s="1"/>
  <c r="S1081" i="1"/>
  <c r="T1081" i="1" s="1"/>
  <c r="S1080" i="1"/>
  <c r="T1080" i="1" s="1"/>
  <c r="S1079" i="1"/>
  <c r="T1079" i="1" s="1"/>
  <c r="S1078" i="1"/>
  <c r="T1078" i="1" s="1"/>
  <c r="S1077" i="1"/>
  <c r="T1077" i="1" s="1"/>
  <c r="S1076" i="1"/>
  <c r="T1076" i="1" s="1"/>
  <c r="S1075" i="1"/>
  <c r="T1075" i="1" s="1"/>
  <c r="S1074" i="1"/>
  <c r="T1074" i="1" s="1"/>
  <c r="S1073" i="1"/>
  <c r="T1073" i="1" s="1"/>
  <c r="S1072" i="1"/>
  <c r="T1072" i="1" s="1"/>
  <c r="S1071" i="1"/>
  <c r="T1071" i="1" s="1"/>
  <c r="S1070" i="1"/>
  <c r="T1070" i="1" s="1"/>
  <c r="S1069" i="1"/>
  <c r="T1069" i="1" s="1"/>
  <c r="S1068" i="1"/>
  <c r="T1068" i="1" s="1"/>
  <c r="S1067" i="1"/>
  <c r="T1067" i="1" s="1"/>
  <c r="S1066" i="1"/>
  <c r="T1066" i="1" s="1"/>
  <c r="S1065" i="1"/>
  <c r="T1065" i="1" s="1"/>
  <c r="S1064" i="1"/>
  <c r="T1064" i="1" s="1"/>
  <c r="S1063" i="1"/>
  <c r="T1063" i="1" s="1"/>
  <c r="S1062" i="1"/>
  <c r="T1062" i="1" s="1"/>
  <c r="S1061" i="1"/>
  <c r="T1061" i="1" s="1"/>
  <c r="S1060" i="1"/>
  <c r="T1060" i="1" s="1"/>
  <c r="S1059" i="1"/>
  <c r="T1059" i="1" s="1"/>
  <c r="S1058" i="1"/>
  <c r="T1058" i="1" s="1"/>
  <c r="S1057" i="1"/>
  <c r="T1057" i="1" s="1"/>
  <c r="S1056" i="1"/>
  <c r="T1056" i="1" s="1"/>
  <c r="S1055" i="1"/>
  <c r="T1055" i="1" s="1"/>
  <c r="S1054" i="1"/>
  <c r="T1054" i="1" s="1"/>
  <c r="S1053" i="1"/>
  <c r="T1053" i="1" s="1"/>
  <c r="S1052" i="1"/>
  <c r="T1052" i="1" s="1"/>
  <c r="S1051" i="1"/>
  <c r="T1051" i="1" s="1"/>
  <c r="S1050" i="1"/>
  <c r="T1050" i="1" s="1"/>
  <c r="S1049" i="1"/>
  <c r="T1049" i="1" s="1"/>
  <c r="S1048" i="1"/>
  <c r="T1048" i="1" s="1"/>
  <c r="S1047" i="1"/>
  <c r="T1047" i="1" s="1"/>
  <c r="S1046" i="1"/>
  <c r="T1046" i="1" s="1"/>
  <c r="S1045" i="1"/>
  <c r="T1045" i="1" s="1"/>
  <c r="S1044" i="1"/>
  <c r="T1044" i="1" s="1"/>
  <c r="S1043" i="1"/>
  <c r="T1043" i="1" s="1"/>
  <c r="S1042" i="1"/>
  <c r="T1042" i="1" s="1"/>
  <c r="S1041" i="1"/>
  <c r="T1041" i="1" s="1"/>
  <c r="S1040" i="1"/>
  <c r="T1040" i="1" s="1"/>
  <c r="S1039" i="1"/>
  <c r="T1039" i="1" s="1"/>
  <c r="S1038" i="1"/>
  <c r="T1038" i="1" s="1"/>
  <c r="S1037" i="1"/>
  <c r="T1037" i="1" s="1"/>
  <c r="S1036" i="1"/>
  <c r="T1036" i="1" s="1"/>
  <c r="S1035" i="1"/>
  <c r="T1035" i="1" s="1"/>
  <c r="S1034" i="1"/>
  <c r="T1034" i="1" s="1"/>
  <c r="S1033" i="1"/>
  <c r="T1033" i="1" s="1"/>
  <c r="S1032" i="1"/>
  <c r="T1032" i="1" s="1"/>
  <c r="S1031" i="1"/>
  <c r="T1031" i="1" s="1"/>
  <c r="S1030" i="1"/>
  <c r="T1030" i="1" s="1"/>
  <c r="S1029" i="1"/>
  <c r="T1029" i="1" s="1"/>
  <c r="S1028" i="1"/>
  <c r="T1028" i="1" s="1"/>
  <c r="S1027" i="1"/>
  <c r="T1027" i="1" s="1"/>
  <c r="S1026" i="1"/>
  <c r="T1026" i="1" s="1"/>
  <c r="S1025" i="1"/>
  <c r="T1025" i="1" s="1"/>
  <c r="S1024" i="1"/>
  <c r="T1024" i="1" s="1"/>
  <c r="S1023" i="1"/>
  <c r="T1023" i="1" s="1"/>
  <c r="S1022" i="1"/>
  <c r="T1022" i="1" s="1"/>
  <c r="S1021" i="1"/>
  <c r="T1021" i="1" s="1"/>
  <c r="S1020" i="1"/>
  <c r="T1020" i="1" s="1"/>
  <c r="S1019" i="1"/>
  <c r="T1019" i="1" s="1"/>
  <c r="S1018" i="1"/>
  <c r="T1018" i="1" s="1"/>
  <c r="S1017" i="1"/>
  <c r="T1017" i="1" s="1"/>
  <c r="S1016" i="1"/>
  <c r="T1016" i="1" s="1"/>
  <c r="S1015" i="1"/>
  <c r="T1015" i="1" s="1"/>
  <c r="S1014" i="1"/>
  <c r="T1014" i="1" s="1"/>
  <c r="S1013" i="1"/>
  <c r="T1013" i="1" s="1"/>
  <c r="S1012" i="1"/>
  <c r="T1012" i="1" s="1"/>
  <c r="S1011" i="1"/>
  <c r="T1011" i="1" s="1"/>
  <c r="S1010" i="1"/>
  <c r="T1010" i="1" s="1"/>
  <c r="S1009" i="1"/>
  <c r="T1009" i="1" s="1"/>
  <c r="S1008" i="1"/>
  <c r="T1008" i="1" s="1"/>
  <c r="S1007" i="1"/>
  <c r="T1007" i="1" s="1"/>
  <c r="S1006" i="1"/>
  <c r="T1006" i="1" s="1"/>
  <c r="S1005" i="1"/>
  <c r="T1005" i="1" s="1"/>
  <c r="S1004" i="1"/>
  <c r="T1004" i="1" s="1"/>
  <c r="S1003" i="1"/>
  <c r="T1003" i="1" s="1"/>
  <c r="S1002" i="1"/>
  <c r="T1002" i="1" s="1"/>
  <c r="S1001" i="1"/>
  <c r="T1001" i="1" s="1"/>
  <c r="S1000" i="1"/>
  <c r="T1000" i="1" s="1"/>
  <c r="S999" i="1"/>
  <c r="T999" i="1" s="1"/>
  <c r="S998" i="1"/>
  <c r="T998" i="1" s="1"/>
  <c r="S997" i="1"/>
  <c r="T997" i="1" s="1"/>
  <c r="S996" i="1"/>
  <c r="T996" i="1" s="1"/>
  <c r="S995" i="1"/>
  <c r="T995" i="1" s="1"/>
  <c r="S994" i="1"/>
  <c r="T994" i="1" s="1"/>
  <c r="S993" i="1"/>
  <c r="T993" i="1" s="1"/>
  <c r="S992" i="1"/>
  <c r="T992" i="1" s="1"/>
  <c r="S991" i="1"/>
  <c r="T991" i="1" s="1"/>
  <c r="S990" i="1"/>
  <c r="T990" i="1" s="1"/>
  <c r="S989" i="1"/>
  <c r="T989" i="1" s="1"/>
  <c r="S988" i="1"/>
  <c r="T988" i="1" s="1"/>
  <c r="S987" i="1"/>
  <c r="T987" i="1" s="1"/>
  <c r="S986" i="1"/>
  <c r="T986" i="1" s="1"/>
  <c r="S985" i="1"/>
  <c r="T985" i="1" s="1"/>
  <c r="S984" i="1"/>
  <c r="T984" i="1" s="1"/>
  <c r="S983" i="1"/>
  <c r="T983" i="1" s="1"/>
  <c r="S982" i="1"/>
  <c r="T982" i="1" s="1"/>
  <c r="S981" i="1"/>
  <c r="T981" i="1" s="1"/>
  <c r="S980" i="1"/>
  <c r="T980" i="1" s="1"/>
  <c r="S979" i="1"/>
  <c r="T979" i="1" s="1"/>
  <c r="S978" i="1"/>
  <c r="T978" i="1" s="1"/>
  <c r="S977" i="1"/>
  <c r="T977" i="1" s="1"/>
  <c r="S976" i="1"/>
  <c r="T976" i="1" s="1"/>
  <c r="S975" i="1"/>
  <c r="T975" i="1" s="1"/>
  <c r="S974" i="1"/>
  <c r="T974" i="1" s="1"/>
  <c r="S973" i="1"/>
  <c r="T973" i="1" s="1"/>
  <c r="S972" i="1"/>
  <c r="T972" i="1" s="1"/>
  <c r="S971" i="1"/>
  <c r="T971" i="1" s="1"/>
  <c r="S970" i="1"/>
  <c r="T970" i="1" s="1"/>
  <c r="S969" i="1"/>
  <c r="T969" i="1" s="1"/>
  <c r="S968" i="1"/>
  <c r="T968" i="1" s="1"/>
  <c r="S967" i="1"/>
  <c r="T967" i="1" s="1"/>
  <c r="S966" i="1"/>
  <c r="T966" i="1" s="1"/>
  <c r="S965" i="1"/>
  <c r="T965" i="1" s="1"/>
  <c r="S964" i="1"/>
  <c r="T964" i="1" s="1"/>
  <c r="S963" i="1"/>
  <c r="T963" i="1" s="1"/>
  <c r="S962" i="1"/>
  <c r="T962" i="1" s="1"/>
  <c r="S961" i="1"/>
  <c r="T961" i="1" s="1"/>
  <c r="S960" i="1"/>
  <c r="T960" i="1" s="1"/>
  <c r="S959" i="1"/>
  <c r="T959" i="1" s="1"/>
  <c r="S958" i="1"/>
  <c r="T958" i="1" s="1"/>
  <c r="S957" i="1"/>
  <c r="T957" i="1" s="1"/>
  <c r="S956" i="1"/>
  <c r="T956" i="1" s="1"/>
  <c r="S955" i="1"/>
  <c r="T955" i="1" s="1"/>
  <c r="S954" i="1"/>
  <c r="T954" i="1" s="1"/>
  <c r="S953" i="1"/>
  <c r="T953" i="1" s="1"/>
  <c r="S952" i="1"/>
  <c r="T952" i="1" s="1"/>
  <c r="S951" i="1"/>
  <c r="T951" i="1" s="1"/>
  <c r="S950" i="1"/>
  <c r="T950" i="1" s="1"/>
  <c r="S949" i="1"/>
  <c r="T949" i="1" s="1"/>
  <c r="S948" i="1"/>
  <c r="T948" i="1" s="1"/>
  <c r="S947" i="1"/>
  <c r="T947" i="1" s="1"/>
  <c r="S946" i="1"/>
  <c r="T946" i="1" s="1"/>
  <c r="S945" i="1"/>
  <c r="T945" i="1" s="1"/>
  <c r="S944" i="1"/>
  <c r="T944" i="1" s="1"/>
  <c r="S943" i="1"/>
  <c r="T943" i="1" s="1"/>
  <c r="S942" i="1"/>
  <c r="T942" i="1" s="1"/>
  <c r="S941" i="1"/>
  <c r="T941" i="1" s="1"/>
  <c r="S940" i="1"/>
  <c r="T940" i="1" s="1"/>
  <c r="S939" i="1"/>
  <c r="T939" i="1" s="1"/>
  <c r="S938" i="1"/>
  <c r="T938" i="1" s="1"/>
  <c r="S937" i="1"/>
  <c r="T937" i="1" s="1"/>
  <c r="S936" i="1"/>
  <c r="T936" i="1" s="1"/>
  <c r="S935" i="1"/>
  <c r="T935" i="1" s="1"/>
  <c r="S934" i="1"/>
  <c r="T934" i="1" s="1"/>
  <c r="S933" i="1"/>
  <c r="T933" i="1" s="1"/>
  <c r="S932" i="1"/>
  <c r="T932" i="1" s="1"/>
  <c r="S931" i="1"/>
  <c r="T931" i="1" s="1"/>
  <c r="S930" i="1"/>
  <c r="T930" i="1" s="1"/>
  <c r="S929" i="1"/>
  <c r="T929" i="1" s="1"/>
  <c r="S928" i="1"/>
  <c r="T928" i="1" s="1"/>
  <c r="S927" i="1"/>
  <c r="T927" i="1" s="1"/>
  <c r="S926" i="1"/>
  <c r="T926" i="1" s="1"/>
  <c r="S925" i="1"/>
  <c r="T925" i="1" s="1"/>
  <c r="S924" i="1"/>
  <c r="T924" i="1" s="1"/>
  <c r="S923" i="1"/>
  <c r="T923" i="1" s="1"/>
  <c r="S922" i="1"/>
  <c r="T922" i="1" s="1"/>
  <c r="S921" i="1"/>
  <c r="T921" i="1" s="1"/>
  <c r="S920" i="1"/>
  <c r="T920" i="1" s="1"/>
  <c r="S919" i="1"/>
  <c r="T919" i="1" s="1"/>
  <c r="S918" i="1"/>
  <c r="T918" i="1" s="1"/>
  <c r="S917" i="1"/>
  <c r="T917" i="1" s="1"/>
  <c r="S916" i="1"/>
  <c r="T916" i="1" s="1"/>
  <c r="S915" i="1"/>
  <c r="T915" i="1" s="1"/>
  <c r="S914" i="1"/>
  <c r="T914" i="1" s="1"/>
  <c r="S913" i="1"/>
  <c r="T913" i="1" s="1"/>
  <c r="S912" i="1"/>
  <c r="T912" i="1" s="1"/>
  <c r="S911" i="1"/>
  <c r="T911" i="1" s="1"/>
  <c r="S910" i="1"/>
  <c r="T910" i="1" s="1"/>
  <c r="S909" i="1"/>
  <c r="T909" i="1" s="1"/>
  <c r="S908" i="1"/>
  <c r="T908" i="1" s="1"/>
  <c r="S907" i="1"/>
  <c r="T907" i="1" s="1"/>
  <c r="S906" i="1"/>
  <c r="T906" i="1" s="1"/>
  <c r="S905" i="1"/>
  <c r="T905" i="1" s="1"/>
  <c r="S904" i="1"/>
  <c r="T904" i="1" s="1"/>
  <c r="S903" i="1"/>
  <c r="T903" i="1" s="1"/>
  <c r="S902" i="1"/>
  <c r="T902" i="1" s="1"/>
  <c r="S901" i="1"/>
  <c r="T901" i="1" s="1"/>
  <c r="S900" i="1"/>
  <c r="T900" i="1" s="1"/>
  <c r="S899" i="1"/>
  <c r="T899" i="1" s="1"/>
  <c r="S898" i="1"/>
  <c r="T898" i="1" s="1"/>
  <c r="S897" i="1"/>
  <c r="T897" i="1" s="1"/>
  <c r="S896" i="1"/>
  <c r="T896" i="1" s="1"/>
  <c r="S895" i="1"/>
  <c r="T895" i="1" s="1"/>
  <c r="S894" i="1"/>
  <c r="T894" i="1" s="1"/>
  <c r="S893" i="1"/>
  <c r="T893" i="1" s="1"/>
  <c r="S892" i="1"/>
  <c r="T892" i="1" s="1"/>
  <c r="S891" i="1"/>
  <c r="T891" i="1" s="1"/>
  <c r="S890" i="1"/>
  <c r="T890" i="1" s="1"/>
  <c r="S889" i="1"/>
  <c r="T889" i="1" s="1"/>
  <c r="S888" i="1"/>
  <c r="T888" i="1" s="1"/>
  <c r="S887" i="1"/>
  <c r="T887" i="1" s="1"/>
  <c r="S886" i="1"/>
  <c r="T886" i="1" s="1"/>
  <c r="S885" i="1"/>
  <c r="T885" i="1" s="1"/>
  <c r="S884" i="1"/>
  <c r="T884" i="1" s="1"/>
  <c r="S883" i="1"/>
  <c r="T883" i="1" s="1"/>
  <c r="S882" i="1"/>
  <c r="T882" i="1" s="1"/>
  <c r="S881" i="1"/>
  <c r="T881" i="1" s="1"/>
  <c r="S880" i="1"/>
  <c r="T880" i="1" s="1"/>
  <c r="S879" i="1"/>
  <c r="T879" i="1" s="1"/>
  <c r="T878" i="1"/>
  <c r="S878" i="1"/>
  <c r="S877" i="1"/>
  <c r="T877" i="1" s="1"/>
  <c r="S876" i="1"/>
  <c r="T876" i="1" s="1"/>
  <c r="S875" i="1"/>
  <c r="T875" i="1" s="1"/>
  <c r="S874" i="1"/>
  <c r="T874" i="1" s="1"/>
  <c r="S873" i="1"/>
  <c r="T873" i="1" s="1"/>
  <c r="S872" i="1"/>
  <c r="T872" i="1" s="1"/>
  <c r="S871" i="1"/>
  <c r="T871" i="1" s="1"/>
  <c r="S870" i="1"/>
  <c r="T870" i="1" s="1"/>
  <c r="S869" i="1"/>
  <c r="T869" i="1" s="1"/>
  <c r="S868" i="1"/>
  <c r="T868" i="1" s="1"/>
  <c r="S867" i="1"/>
  <c r="T867" i="1" s="1"/>
  <c r="S866" i="1"/>
  <c r="T866" i="1" s="1"/>
  <c r="S865" i="1"/>
  <c r="T865" i="1" s="1"/>
  <c r="S864" i="1"/>
  <c r="T864" i="1" s="1"/>
  <c r="S863" i="1"/>
  <c r="T863" i="1" s="1"/>
  <c r="S862" i="1"/>
  <c r="T862" i="1" s="1"/>
  <c r="S861" i="1"/>
  <c r="T861" i="1" s="1"/>
  <c r="S860" i="1"/>
  <c r="T860" i="1" s="1"/>
  <c r="S859" i="1"/>
  <c r="T859" i="1" s="1"/>
  <c r="S858" i="1"/>
  <c r="T858" i="1" s="1"/>
  <c r="S857" i="1"/>
  <c r="T857" i="1" s="1"/>
  <c r="S856" i="1"/>
  <c r="T856" i="1" s="1"/>
  <c r="S855" i="1"/>
  <c r="T855" i="1" s="1"/>
  <c r="S854" i="1"/>
  <c r="T854" i="1" s="1"/>
  <c r="S853" i="1"/>
  <c r="T853" i="1" s="1"/>
  <c r="S852" i="1"/>
  <c r="T852" i="1" s="1"/>
  <c r="S851" i="1"/>
  <c r="T851" i="1" s="1"/>
  <c r="S850" i="1"/>
  <c r="T850" i="1" s="1"/>
  <c r="S849" i="1"/>
  <c r="T849" i="1" s="1"/>
  <c r="S848" i="1"/>
  <c r="T848" i="1" s="1"/>
  <c r="S847" i="1"/>
  <c r="T847" i="1" s="1"/>
  <c r="S846" i="1"/>
  <c r="T846" i="1" s="1"/>
  <c r="S845" i="1"/>
  <c r="T845" i="1" s="1"/>
  <c r="S844" i="1"/>
  <c r="T844" i="1" s="1"/>
  <c r="S843" i="1"/>
  <c r="T843" i="1" s="1"/>
  <c r="S842" i="1"/>
  <c r="T842" i="1" s="1"/>
  <c r="S841" i="1"/>
  <c r="T841" i="1" s="1"/>
  <c r="S840" i="1"/>
  <c r="T840" i="1" s="1"/>
  <c r="S839" i="1"/>
  <c r="T839" i="1" s="1"/>
  <c r="S838" i="1"/>
  <c r="T838" i="1" s="1"/>
  <c r="S837" i="1"/>
  <c r="T837" i="1" s="1"/>
  <c r="S836" i="1"/>
  <c r="T836" i="1" s="1"/>
  <c r="S835" i="1"/>
  <c r="T835" i="1" s="1"/>
  <c r="S834" i="1"/>
  <c r="T834" i="1" s="1"/>
  <c r="S833" i="1"/>
  <c r="T833" i="1" s="1"/>
  <c r="S832" i="1"/>
  <c r="T832" i="1" s="1"/>
  <c r="S831" i="1"/>
  <c r="T831" i="1" s="1"/>
  <c r="S830" i="1"/>
  <c r="T830" i="1" s="1"/>
  <c r="S829" i="1"/>
  <c r="T829" i="1" s="1"/>
  <c r="S828" i="1"/>
  <c r="T828" i="1" s="1"/>
  <c r="S827" i="1"/>
  <c r="T827" i="1" s="1"/>
  <c r="S826" i="1"/>
  <c r="T826" i="1" s="1"/>
  <c r="S825" i="1"/>
  <c r="T825" i="1" s="1"/>
  <c r="S824" i="1"/>
  <c r="T824" i="1" s="1"/>
  <c r="S823" i="1"/>
  <c r="T823" i="1" s="1"/>
  <c r="S822" i="1"/>
  <c r="T822" i="1" s="1"/>
  <c r="S821" i="1"/>
  <c r="T821" i="1" s="1"/>
  <c r="S820" i="1"/>
  <c r="T820" i="1" s="1"/>
  <c r="S819" i="1"/>
  <c r="T819" i="1" s="1"/>
  <c r="S818" i="1"/>
  <c r="T818" i="1" s="1"/>
  <c r="S817" i="1"/>
  <c r="T817" i="1" s="1"/>
  <c r="S816" i="1"/>
  <c r="T816" i="1" s="1"/>
  <c r="S815" i="1"/>
  <c r="T815" i="1" s="1"/>
  <c r="S814" i="1"/>
  <c r="T814" i="1" s="1"/>
  <c r="S813" i="1"/>
  <c r="T813" i="1" s="1"/>
  <c r="S812" i="1"/>
  <c r="T812" i="1" s="1"/>
  <c r="S811" i="1"/>
  <c r="T811" i="1" s="1"/>
  <c r="S810" i="1"/>
  <c r="T810" i="1" s="1"/>
  <c r="S809" i="1"/>
  <c r="T809" i="1" s="1"/>
  <c r="S808" i="1"/>
  <c r="T808" i="1" s="1"/>
  <c r="S807" i="1"/>
  <c r="T807" i="1" s="1"/>
  <c r="S806" i="1"/>
  <c r="T806" i="1" s="1"/>
  <c r="S805" i="1"/>
  <c r="T805" i="1" s="1"/>
  <c r="S804" i="1"/>
  <c r="T804" i="1" s="1"/>
  <c r="S803" i="1"/>
  <c r="T803" i="1" s="1"/>
  <c r="S802" i="1"/>
  <c r="T802" i="1" s="1"/>
  <c r="S801" i="1"/>
  <c r="T801" i="1" s="1"/>
  <c r="S800" i="1"/>
  <c r="T800" i="1" s="1"/>
  <c r="S799" i="1"/>
  <c r="T799" i="1" s="1"/>
  <c r="S798" i="1"/>
  <c r="T798" i="1" s="1"/>
  <c r="S797" i="1"/>
  <c r="T797" i="1" s="1"/>
  <c r="S796" i="1"/>
  <c r="T796" i="1" s="1"/>
  <c r="S795" i="1"/>
  <c r="T795" i="1" s="1"/>
  <c r="S794" i="1"/>
  <c r="T794" i="1" s="1"/>
  <c r="S793" i="1"/>
  <c r="T793" i="1" s="1"/>
  <c r="S792" i="1"/>
  <c r="T792" i="1" s="1"/>
  <c r="S791" i="1"/>
  <c r="T791" i="1" s="1"/>
  <c r="S790" i="1"/>
  <c r="T790" i="1" s="1"/>
  <c r="S789" i="1"/>
  <c r="T789" i="1" s="1"/>
  <c r="S788" i="1"/>
  <c r="T788" i="1" s="1"/>
  <c r="S787" i="1"/>
  <c r="T787" i="1" s="1"/>
  <c r="S786" i="1"/>
  <c r="T786" i="1" s="1"/>
  <c r="S785" i="1"/>
  <c r="T785" i="1" s="1"/>
  <c r="S784" i="1"/>
  <c r="T784" i="1" s="1"/>
  <c r="S783" i="1"/>
  <c r="T783" i="1" s="1"/>
  <c r="S782" i="1"/>
  <c r="T782" i="1" s="1"/>
  <c r="S781" i="1"/>
  <c r="T781" i="1" s="1"/>
  <c r="S780" i="1"/>
  <c r="T780" i="1" s="1"/>
  <c r="S779" i="1"/>
  <c r="T779" i="1" s="1"/>
  <c r="S778" i="1"/>
  <c r="T778" i="1" s="1"/>
  <c r="S777" i="1"/>
  <c r="T777" i="1" s="1"/>
  <c r="S776" i="1"/>
  <c r="T776" i="1" s="1"/>
  <c r="S775" i="1"/>
  <c r="T775" i="1" s="1"/>
  <c r="S774" i="1"/>
  <c r="T774" i="1" s="1"/>
  <c r="S773" i="1"/>
  <c r="T773" i="1" s="1"/>
  <c r="S772" i="1"/>
  <c r="T772" i="1" s="1"/>
  <c r="S771" i="1"/>
  <c r="T771" i="1" s="1"/>
  <c r="S770" i="1"/>
  <c r="T770" i="1" s="1"/>
  <c r="S769" i="1"/>
  <c r="T769" i="1" s="1"/>
  <c r="S768" i="1"/>
  <c r="T768" i="1" s="1"/>
  <c r="S767" i="1"/>
  <c r="T767" i="1" s="1"/>
  <c r="S766" i="1"/>
  <c r="T766" i="1" s="1"/>
  <c r="S765" i="1"/>
  <c r="T765" i="1" s="1"/>
  <c r="S764" i="1"/>
  <c r="T764" i="1" s="1"/>
  <c r="S763" i="1"/>
  <c r="T763" i="1" s="1"/>
  <c r="S762" i="1"/>
  <c r="T762" i="1" s="1"/>
  <c r="S761" i="1"/>
  <c r="T761" i="1" s="1"/>
  <c r="S760" i="1"/>
  <c r="T760" i="1" s="1"/>
  <c r="S759" i="1"/>
  <c r="T759" i="1" s="1"/>
  <c r="S758" i="1"/>
  <c r="T758" i="1" s="1"/>
  <c r="S757" i="1"/>
  <c r="T757" i="1" s="1"/>
  <c r="S756" i="1"/>
  <c r="T756" i="1" s="1"/>
  <c r="S755" i="1"/>
  <c r="T755" i="1" s="1"/>
  <c r="S754" i="1"/>
  <c r="T754" i="1" s="1"/>
  <c r="S753" i="1"/>
  <c r="T753" i="1" s="1"/>
  <c r="S752" i="1"/>
  <c r="T752" i="1" s="1"/>
  <c r="S751" i="1"/>
  <c r="T751" i="1" s="1"/>
  <c r="S750" i="1"/>
  <c r="T750" i="1" s="1"/>
  <c r="S749" i="1"/>
  <c r="T749" i="1" s="1"/>
  <c r="S748" i="1"/>
  <c r="T748" i="1" s="1"/>
  <c r="S747" i="1"/>
  <c r="T747" i="1" s="1"/>
  <c r="S746" i="1"/>
  <c r="T746" i="1" s="1"/>
  <c r="S745" i="1"/>
  <c r="T745" i="1" s="1"/>
  <c r="S744" i="1"/>
  <c r="T744" i="1" s="1"/>
  <c r="S743" i="1"/>
  <c r="T743" i="1" s="1"/>
  <c r="S742" i="1"/>
  <c r="T742" i="1" s="1"/>
  <c r="S741" i="1"/>
  <c r="T741" i="1" s="1"/>
  <c r="S740" i="1"/>
  <c r="T740" i="1" s="1"/>
  <c r="S739" i="1"/>
  <c r="T739" i="1" s="1"/>
  <c r="S738" i="1"/>
  <c r="T738" i="1" s="1"/>
  <c r="S737" i="1"/>
  <c r="T737" i="1" s="1"/>
  <c r="S736" i="1"/>
  <c r="T736" i="1" s="1"/>
  <c r="S735" i="1"/>
  <c r="T735" i="1" s="1"/>
  <c r="S734" i="1"/>
  <c r="T734" i="1" s="1"/>
  <c r="S733" i="1"/>
  <c r="T733" i="1" s="1"/>
  <c r="S732" i="1"/>
  <c r="T732" i="1" s="1"/>
  <c r="S731" i="1"/>
  <c r="T731" i="1" s="1"/>
  <c r="S730" i="1"/>
  <c r="T730" i="1" s="1"/>
  <c r="S729" i="1"/>
  <c r="T729" i="1" s="1"/>
  <c r="S728" i="1"/>
  <c r="T728" i="1" s="1"/>
  <c r="S727" i="1"/>
  <c r="T727" i="1" s="1"/>
  <c r="S726" i="1"/>
  <c r="T726" i="1" s="1"/>
  <c r="S725" i="1"/>
  <c r="T725" i="1" s="1"/>
  <c r="S724" i="1"/>
  <c r="T724" i="1" s="1"/>
  <c r="S723" i="1"/>
  <c r="T723" i="1" s="1"/>
  <c r="S722" i="1"/>
  <c r="T722" i="1" s="1"/>
  <c r="S721" i="1"/>
  <c r="T721" i="1" s="1"/>
  <c r="S720" i="1"/>
  <c r="T720" i="1" s="1"/>
  <c r="S719" i="1"/>
  <c r="T719" i="1" s="1"/>
  <c r="S718" i="1"/>
  <c r="T718" i="1" s="1"/>
  <c r="S717" i="1"/>
  <c r="T717" i="1" s="1"/>
  <c r="S716" i="1"/>
  <c r="T716" i="1" s="1"/>
  <c r="S715" i="1"/>
  <c r="T715" i="1" s="1"/>
  <c r="S714" i="1"/>
  <c r="T714" i="1" s="1"/>
  <c r="S713" i="1"/>
  <c r="T713" i="1" s="1"/>
  <c r="S712" i="1"/>
  <c r="T712" i="1" s="1"/>
  <c r="S711" i="1"/>
  <c r="T711" i="1" s="1"/>
  <c r="S710" i="1"/>
  <c r="T710" i="1" s="1"/>
  <c r="S709" i="1"/>
  <c r="T709" i="1" s="1"/>
  <c r="S708" i="1"/>
  <c r="T708" i="1" s="1"/>
  <c r="S707" i="1"/>
  <c r="T707" i="1" s="1"/>
  <c r="S706" i="1"/>
  <c r="T706" i="1" s="1"/>
  <c r="S705" i="1"/>
  <c r="T705" i="1" s="1"/>
  <c r="T704" i="1"/>
  <c r="S704" i="1"/>
  <c r="S703" i="1"/>
  <c r="T703" i="1" s="1"/>
  <c r="S702" i="1"/>
  <c r="T702" i="1" s="1"/>
  <c r="S701" i="1"/>
  <c r="T701" i="1" s="1"/>
  <c r="S700" i="1"/>
  <c r="T700" i="1" s="1"/>
  <c r="S699" i="1"/>
  <c r="T699" i="1" s="1"/>
  <c r="S698" i="1"/>
  <c r="T698" i="1" s="1"/>
  <c r="S697" i="1"/>
  <c r="T697" i="1" s="1"/>
  <c r="S696" i="1"/>
  <c r="T696" i="1" s="1"/>
  <c r="S695" i="1"/>
  <c r="T695" i="1" s="1"/>
  <c r="S694" i="1"/>
  <c r="T694" i="1" s="1"/>
  <c r="S693" i="1"/>
  <c r="T693" i="1" s="1"/>
  <c r="S692" i="1"/>
  <c r="T692" i="1" s="1"/>
  <c r="S691" i="1"/>
  <c r="T691" i="1" s="1"/>
  <c r="S690" i="1"/>
  <c r="T690" i="1" s="1"/>
  <c r="S689" i="1"/>
  <c r="T689" i="1" s="1"/>
  <c r="S688" i="1"/>
  <c r="T688" i="1" s="1"/>
  <c r="S687" i="1"/>
  <c r="T687" i="1" s="1"/>
  <c r="S686" i="1"/>
  <c r="T686" i="1" s="1"/>
  <c r="S685" i="1"/>
  <c r="T685" i="1" s="1"/>
  <c r="S684" i="1"/>
  <c r="T684" i="1" s="1"/>
  <c r="S683" i="1"/>
  <c r="T683" i="1" s="1"/>
  <c r="S682" i="1"/>
  <c r="T682" i="1" s="1"/>
  <c r="S681" i="1"/>
  <c r="T681" i="1" s="1"/>
  <c r="S680" i="1"/>
  <c r="T680" i="1" s="1"/>
  <c r="S679" i="1"/>
  <c r="T679" i="1" s="1"/>
  <c r="S678" i="1"/>
  <c r="T678" i="1" s="1"/>
  <c r="S677" i="1"/>
  <c r="T677" i="1" s="1"/>
  <c r="S676" i="1"/>
  <c r="T676" i="1" s="1"/>
  <c r="S675" i="1"/>
  <c r="T675" i="1" s="1"/>
  <c r="S674" i="1"/>
  <c r="T674" i="1" s="1"/>
  <c r="S673" i="1"/>
  <c r="T673" i="1" s="1"/>
  <c r="S672" i="1"/>
  <c r="T672" i="1" s="1"/>
  <c r="S671" i="1"/>
  <c r="T671" i="1" s="1"/>
  <c r="S670" i="1"/>
  <c r="T670" i="1" s="1"/>
  <c r="S669" i="1"/>
  <c r="T669" i="1" s="1"/>
  <c r="S668" i="1"/>
  <c r="T668" i="1" s="1"/>
  <c r="S667" i="1"/>
  <c r="T667" i="1" s="1"/>
  <c r="S666" i="1"/>
  <c r="T666" i="1" s="1"/>
  <c r="S665" i="1"/>
  <c r="T665" i="1" s="1"/>
  <c r="S664" i="1"/>
  <c r="T664" i="1" s="1"/>
  <c r="S663" i="1"/>
  <c r="T663" i="1" s="1"/>
  <c r="S662" i="1"/>
  <c r="T662" i="1" s="1"/>
  <c r="S661" i="1"/>
  <c r="T661" i="1" s="1"/>
  <c r="S660" i="1"/>
  <c r="T660" i="1" s="1"/>
  <c r="S659" i="1"/>
  <c r="T659" i="1" s="1"/>
  <c r="S658" i="1"/>
  <c r="T658" i="1" s="1"/>
  <c r="S657" i="1"/>
  <c r="T657" i="1" s="1"/>
  <c r="S656" i="1"/>
  <c r="T656" i="1" s="1"/>
  <c r="S655" i="1"/>
  <c r="T655" i="1" s="1"/>
  <c r="S654" i="1"/>
  <c r="T654" i="1" s="1"/>
  <c r="S653" i="1"/>
  <c r="T653" i="1" s="1"/>
  <c r="S652" i="1"/>
  <c r="T652" i="1" s="1"/>
  <c r="S651" i="1"/>
  <c r="T651" i="1" s="1"/>
  <c r="S650" i="1"/>
  <c r="T650" i="1" s="1"/>
  <c r="S649" i="1"/>
  <c r="T649" i="1" s="1"/>
  <c r="S648" i="1"/>
  <c r="T648" i="1" s="1"/>
  <c r="S647" i="1"/>
  <c r="T647" i="1" s="1"/>
  <c r="S646" i="1"/>
  <c r="T646" i="1" s="1"/>
  <c r="S645" i="1"/>
  <c r="T645" i="1" s="1"/>
  <c r="S644" i="1"/>
  <c r="T644" i="1" s="1"/>
  <c r="S643" i="1"/>
  <c r="T643" i="1" s="1"/>
  <c r="S642" i="1"/>
  <c r="T642" i="1" s="1"/>
  <c r="S641" i="1"/>
  <c r="T641" i="1" s="1"/>
  <c r="S640" i="1"/>
  <c r="T640" i="1" s="1"/>
  <c r="S639" i="1"/>
  <c r="T639" i="1" s="1"/>
  <c r="S638" i="1"/>
  <c r="T638" i="1" s="1"/>
  <c r="S637" i="1"/>
  <c r="T637" i="1" s="1"/>
  <c r="S636" i="1"/>
  <c r="T636" i="1" s="1"/>
  <c r="S635" i="1"/>
  <c r="T635" i="1" s="1"/>
  <c r="S634" i="1"/>
  <c r="T634" i="1" s="1"/>
  <c r="S633" i="1"/>
  <c r="T633" i="1" s="1"/>
  <c r="S632" i="1"/>
  <c r="T632" i="1" s="1"/>
  <c r="S631" i="1"/>
  <c r="T631" i="1" s="1"/>
  <c r="S630" i="1"/>
  <c r="T630" i="1" s="1"/>
  <c r="S629" i="1"/>
  <c r="T629" i="1" s="1"/>
  <c r="S628" i="1"/>
  <c r="T628" i="1" s="1"/>
  <c r="S627" i="1"/>
  <c r="T627" i="1" s="1"/>
  <c r="S626" i="1"/>
  <c r="T626" i="1" s="1"/>
  <c r="S625" i="1"/>
  <c r="T625" i="1" s="1"/>
  <c r="S624" i="1"/>
  <c r="T624" i="1" s="1"/>
  <c r="S623" i="1"/>
  <c r="T623" i="1" s="1"/>
  <c r="S622" i="1"/>
  <c r="T622" i="1" s="1"/>
  <c r="S621" i="1"/>
  <c r="T621" i="1" s="1"/>
  <c r="S620" i="1"/>
  <c r="T620" i="1" s="1"/>
  <c r="S619" i="1"/>
  <c r="T619" i="1" s="1"/>
  <c r="S618" i="1"/>
  <c r="T618" i="1" s="1"/>
  <c r="S617" i="1"/>
  <c r="T617" i="1" s="1"/>
  <c r="S616" i="1"/>
  <c r="T616" i="1" s="1"/>
  <c r="S615" i="1"/>
  <c r="T615" i="1" s="1"/>
  <c r="S614" i="1"/>
  <c r="T614" i="1" s="1"/>
  <c r="S613" i="1"/>
  <c r="T613" i="1" s="1"/>
  <c r="S612" i="1"/>
  <c r="T612" i="1" s="1"/>
  <c r="S611" i="1"/>
  <c r="T611" i="1" s="1"/>
  <c r="S610" i="1"/>
  <c r="T610" i="1" s="1"/>
  <c r="S609" i="1"/>
  <c r="T609" i="1" s="1"/>
  <c r="S608" i="1"/>
  <c r="T608" i="1" s="1"/>
  <c r="S607" i="1"/>
  <c r="T607" i="1" s="1"/>
  <c r="S606" i="1"/>
  <c r="T606" i="1" s="1"/>
  <c r="S605" i="1"/>
  <c r="T605" i="1" s="1"/>
  <c r="S604" i="1"/>
  <c r="T604" i="1" s="1"/>
  <c r="S603" i="1"/>
  <c r="T603" i="1" s="1"/>
  <c r="S602" i="1"/>
  <c r="T602" i="1" s="1"/>
  <c r="S601" i="1"/>
  <c r="T601" i="1" s="1"/>
  <c r="S600" i="1"/>
  <c r="T600" i="1" s="1"/>
  <c r="S599" i="1"/>
  <c r="T599" i="1" s="1"/>
  <c r="S598" i="1"/>
  <c r="T598" i="1" s="1"/>
  <c r="S597" i="1"/>
  <c r="T597" i="1" s="1"/>
  <c r="S596" i="1"/>
  <c r="T596" i="1" s="1"/>
  <c r="S595" i="1"/>
  <c r="T595" i="1" s="1"/>
  <c r="S594" i="1"/>
  <c r="T594" i="1" s="1"/>
  <c r="S593" i="1"/>
  <c r="T593" i="1" s="1"/>
  <c r="S592" i="1"/>
  <c r="T592" i="1" s="1"/>
  <c r="S591" i="1"/>
  <c r="T591" i="1" s="1"/>
  <c r="S590" i="1"/>
  <c r="T590" i="1" s="1"/>
  <c r="S589" i="1"/>
  <c r="T589" i="1" s="1"/>
  <c r="S588" i="1"/>
  <c r="T588" i="1" s="1"/>
  <c r="S587" i="1"/>
  <c r="T587" i="1" s="1"/>
  <c r="S586" i="1"/>
  <c r="T586" i="1" s="1"/>
  <c r="S585" i="1"/>
  <c r="T585" i="1" s="1"/>
  <c r="S584" i="1"/>
  <c r="T584" i="1" s="1"/>
  <c r="S583" i="1"/>
  <c r="T583" i="1" s="1"/>
  <c r="S582" i="1"/>
  <c r="T582" i="1" s="1"/>
  <c r="S581" i="1"/>
  <c r="T581" i="1" s="1"/>
  <c r="S580" i="1"/>
  <c r="T580" i="1" s="1"/>
  <c r="S579" i="1"/>
  <c r="T579" i="1" s="1"/>
  <c r="S578" i="1"/>
  <c r="T578" i="1" s="1"/>
  <c r="S577" i="1"/>
  <c r="T577" i="1" s="1"/>
  <c r="S576" i="1"/>
  <c r="T576" i="1" s="1"/>
  <c r="S575" i="1"/>
  <c r="T575" i="1" s="1"/>
  <c r="S574" i="1"/>
  <c r="T574" i="1" s="1"/>
  <c r="S573" i="1"/>
  <c r="T573" i="1" s="1"/>
  <c r="S572" i="1"/>
  <c r="T572" i="1" s="1"/>
  <c r="S571" i="1"/>
  <c r="T571" i="1" s="1"/>
  <c r="S570" i="1"/>
  <c r="T570" i="1" s="1"/>
  <c r="S569" i="1"/>
  <c r="T569" i="1" s="1"/>
  <c r="S568" i="1"/>
  <c r="T568" i="1" s="1"/>
  <c r="S567" i="1"/>
  <c r="T567" i="1" s="1"/>
  <c r="S566" i="1"/>
  <c r="T566" i="1" s="1"/>
  <c r="S565" i="1"/>
  <c r="T565" i="1" s="1"/>
  <c r="S564" i="1"/>
  <c r="T564" i="1" s="1"/>
  <c r="S563" i="1"/>
  <c r="T563" i="1" s="1"/>
  <c r="S562" i="1"/>
  <c r="T562" i="1" s="1"/>
  <c r="S561" i="1"/>
  <c r="T561" i="1" s="1"/>
  <c r="S560" i="1"/>
  <c r="T560" i="1" s="1"/>
  <c r="S559" i="1"/>
  <c r="T559" i="1" s="1"/>
  <c r="S558" i="1"/>
  <c r="T558" i="1" s="1"/>
  <c r="S557" i="1"/>
  <c r="T557" i="1" s="1"/>
  <c r="S556" i="1"/>
  <c r="T556" i="1" s="1"/>
  <c r="S555" i="1"/>
  <c r="T555" i="1" s="1"/>
  <c r="S554" i="1"/>
  <c r="T554" i="1" s="1"/>
  <c r="S553" i="1"/>
  <c r="T553" i="1" s="1"/>
  <c r="S552" i="1"/>
  <c r="T552" i="1" s="1"/>
  <c r="S551" i="1"/>
  <c r="T551" i="1" s="1"/>
  <c r="S550" i="1"/>
  <c r="T550" i="1" s="1"/>
  <c r="S549" i="1"/>
  <c r="T549" i="1" s="1"/>
  <c r="S548" i="1"/>
  <c r="T548" i="1" s="1"/>
  <c r="S547" i="1"/>
  <c r="T547" i="1" s="1"/>
  <c r="S546" i="1"/>
  <c r="T546" i="1" s="1"/>
  <c r="S545" i="1"/>
  <c r="T545" i="1" s="1"/>
  <c r="S544" i="1"/>
  <c r="T544" i="1" s="1"/>
  <c r="S543" i="1"/>
  <c r="T543" i="1" s="1"/>
  <c r="S542" i="1"/>
  <c r="T542" i="1" s="1"/>
  <c r="S541" i="1"/>
  <c r="T541" i="1" s="1"/>
  <c r="S540" i="1"/>
  <c r="T540" i="1" s="1"/>
  <c r="S539" i="1"/>
  <c r="T539" i="1" s="1"/>
  <c r="S538" i="1"/>
  <c r="T538" i="1" s="1"/>
  <c r="S537" i="1"/>
  <c r="T537" i="1" s="1"/>
  <c r="S536" i="1"/>
  <c r="T536" i="1" s="1"/>
  <c r="S535" i="1"/>
  <c r="T535" i="1" s="1"/>
  <c r="S534" i="1"/>
  <c r="T534" i="1" s="1"/>
  <c r="S533" i="1"/>
  <c r="T533" i="1" s="1"/>
  <c r="S532" i="1"/>
  <c r="T532" i="1" s="1"/>
  <c r="S531" i="1"/>
  <c r="T531" i="1" s="1"/>
  <c r="S530" i="1"/>
  <c r="T530" i="1" s="1"/>
  <c r="S529" i="1"/>
  <c r="T529" i="1" s="1"/>
  <c r="S528" i="1"/>
  <c r="T528" i="1" s="1"/>
  <c r="S527" i="1"/>
  <c r="T527" i="1" s="1"/>
  <c r="S526" i="1"/>
  <c r="T526" i="1" s="1"/>
  <c r="S525" i="1"/>
  <c r="T525" i="1" s="1"/>
  <c r="S524" i="1"/>
  <c r="T524" i="1" s="1"/>
  <c r="S523" i="1"/>
  <c r="T523" i="1" s="1"/>
  <c r="S522" i="1"/>
  <c r="T522" i="1" s="1"/>
  <c r="S521" i="1"/>
  <c r="T521" i="1" s="1"/>
  <c r="S520" i="1"/>
  <c r="T520" i="1" s="1"/>
  <c r="S519" i="1"/>
  <c r="T519" i="1" s="1"/>
  <c r="S518" i="1"/>
  <c r="T518" i="1" s="1"/>
  <c r="S517" i="1"/>
  <c r="T517" i="1" s="1"/>
  <c r="S516" i="1"/>
  <c r="T516" i="1" s="1"/>
  <c r="S515" i="1"/>
  <c r="T515" i="1" s="1"/>
  <c r="S514" i="1"/>
  <c r="T514" i="1" s="1"/>
  <c r="S513" i="1"/>
  <c r="T513" i="1" s="1"/>
  <c r="S512" i="1"/>
  <c r="T512" i="1" s="1"/>
  <c r="S511" i="1"/>
  <c r="T511" i="1" s="1"/>
  <c r="S510" i="1"/>
  <c r="T510" i="1" s="1"/>
  <c r="S509" i="1"/>
  <c r="T509" i="1" s="1"/>
  <c r="S508" i="1"/>
  <c r="T508" i="1" s="1"/>
  <c r="S507" i="1"/>
  <c r="T507" i="1" s="1"/>
  <c r="S506" i="1"/>
  <c r="T506" i="1" s="1"/>
  <c r="S505" i="1"/>
  <c r="T505" i="1" s="1"/>
  <c r="S504" i="1"/>
  <c r="T504" i="1" s="1"/>
  <c r="S503" i="1"/>
  <c r="T503" i="1" s="1"/>
  <c r="S502" i="1"/>
  <c r="T502" i="1" s="1"/>
  <c r="S501" i="1"/>
  <c r="T501" i="1" s="1"/>
  <c r="S500" i="1"/>
  <c r="T500" i="1" s="1"/>
  <c r="S499" i="1"/>
  <c r="T499" i="1" s="1"/>
  <c r="S498" i="1"/>
  <c r="T498" i="1" s="1"/>
  <c r="S497" i="1"/>
  <c r="T497" i="1" s="1"/>
  <c r="S496" i="1"/>
  <c r="T496" i="1" s="1"/>
  <c r="S495" i="1"/>
  <c r="T495" i="1" s="1"/>
  <c r="S494" i="1"/>
  <c r="T494" i="1" s="1"/>
  <c r="S493" i="1"/>
  <c r="T493" i="1" s="1"/>
  <c r="S492" i="1"/>
  <c r="T492" i="1" s="1"/>
  <c r="S491" i="1"/>
  <c r="T491" i="1" s="1"/>
  <c r="S490" i="1"/>
  <c r="T490" i="1" s="1"/>
  <c r="S489" i="1"/>
  <c r="T489" i="1" s="1"/>
  <c r="S488" i="1"/>
  <c r="T488" i="1" s="1"/>
  <c r="S487" i="1"/>
  <c r="T487" i="1" s="1"/>
  <c r="S486" i="1"/>
  <c r="T486" i="1" s="1"/>
  <c r="S485" i="1"/>
  <c r="T485" i="1" s="1"/>
  <c r="S484" i="1"/>
  <c r="T484" i="1" s="1"/>
  <c r="S483" i="1"/>
  <c r="T483" i="1" s="1"/>
  <c r="S482" i="1"/>
  <c r="T482" i="1" s="1"/>
  <c r="S481" i="1"/>
  <c r="T481" i="1" s="1"/>
  <c r="S480" i="1"/>
  <c r="T480" i="1" s="1"/>
  <c r="S479" i="1"/>
  <c r="T479" i="1" s="1"/>
  <c r="S478" i="1"/>
  <c r="T478" i="1" s="1"/>
  <c r="S477" i="1"/>
  <c r="T477" i="1" s="1"/>
  <c r="S476" i="1"/>
  <c r="T476" i="1" s="1"/>
  <c r="S475" i="1"/>
  <c r="T475" i="1" s="1"/>
  <c r="S474" i="1"/>
  <c r="T474" i="1" s="1"/>
  <c r="S473" i="1"/>
  <c r="T473" i="1" s="1"/>
  <c r="S472" i="1"/>
  <c r="T472" i="1" s="1"/>
  <c r="S471" i="1"/>
  <c r="T471" i="1" s="1"/>
  <c r="S470" i="1"/>
  <c r="T470" i="1" s="1"/>
  <c r="S469" i="1"/>
  <c r="T469" i="1" s="1"/>
  <c r="S468" i="1"/>
  <c r="T468" i="1" s="1"/>
  <c r="S467" i="1"/>
  <c r="T467" i="1" s="1"/>
  <c r="S466" i="1"/>
  <c r="T466" i="1" s="1"/>
  <c r="S465" i="1"/>
  <c r="T465" i="1" s="1"/>
  <c r="S464" i="1"/>
  <c r="T464" i="1" s="1"/>
  <c r="S463" i="1"/>
  <c r="T463" i="1" s="1"/>
  <c r="S462" i="1"/>
  <c r="T462" i="1" s="1"/>
  <c r="S461" i="1"/>
  <c r="T461" i="1" s="1"/>
  <c r="S460" i="1"/>
  <c r="T460" i="1" s="1"/>
  <c r="S459" i="1"/>
  <c r="T459" i="1" s="1"/>
  <c r="S458" i="1"/>
  <c r="T458" i="1" s="1"/>
  <c r="S457" i="1"/>
  <c r="T457" i="1" s="1"/>
  <c r="S456" i="1"/>
  <c r="T456" i="1" s="1"/>
  <c r="S455" i="1"/>
  <c r="T455" i="1" s="1"/>
  <c r="S454" i="1"/>
  <c r="T454" i="1" s="1"/>
  <c r="S453" i="1"/>
  <c r="T453" i="1" s="1"/>
  <c r="S452" i="1"/>
  <c r="T452" i="1" s="1"/>
  <c r="S451" i="1"/>
  <c r="T451" i="1" s="1"/>
  <c r="S450" i="1"/>
  <c r="T450" i="1" s="1"/>
  <c r="S449" i="1"/>
  <c r="T449" i="1" s="1"/>
  <c r="S448" i="1"/>
  <c r="T448" i="1" s="1"/>
  <c r="S447" i="1"/>
  <c r="T447" i="1" s="1"/>
  <c r="S446" i="1"/>
  <c r="T446" i="1" s="1"/>
  <c r="S445" i="1"/>
  <c r="T445" i="1" s="1"/>
  <c r="S444" i="1"/>
  <c r="T444" i="1" s="1"/>
  <c r="S443" i="1"/>
  <c r="T443" i="1" s="1"/>
  <c r="S442" i="1"/>
  <c r="T442" i="1" s="1"/>
  <c r="S441" i="1"/>
  <c r="T441" i="1" s="1"/>
  <c r="S440" i="1"/>
  <c r="T440" i="1" s="1"/>
  <c r="S439" i="1"/>
  <c r="T439" i="1" s="1"/>
  <c r="S438" i="1"/>
  <c r="T438" i="1" s="1"/>
  <c r="S437" i="1"/>
  <c r="T437" i="1" s="1"/>
  <c r="S436" i="1"/>
  <c r="T436" i="1" s="1"/>
  <c r="S435" i="1"/>
  <c r="T435" i="1" s="1"/>
  <c r="S434" i="1"/>
  <c r="T434" i="1" s="1"/>
  <c r="S433" i="1"/>
  <c r="T433" i="1" s="1"/>
  <c r="S432" i="1"/>
  <c r="T432" i="1" s="1"/>
  <c r="S431" i="1"/>
  <c r="T431" i="1" s="1"/>
  <c r="S430" i="1"/>
  <c r="T430" i="1" s="1"/>
  <c r="S429" i="1"/>
  <c r="T429" i="1" s="1"/>
  <c r="S428" i="1"/>
  <c r="T428" i="1" s="1"/>
  <c r="S427" i="1"/>
  <c r="T427" i="1" s="1"/>
  <c r="S426" i="1"/>
  <c r="T426" i="1" s="1"/>
  <c r="S425" i="1"/>
  <c r="T425" i="1" s="1"/>
  <c r="S424" i="1"/>
  <c r="T424" i="1" s="1"/>
  <c r="S423" i="1"/>
  <c r="T423" i="1" s="1"/>
  <c r="S422" i="1"/>
  <c r="T422" i="1" s="1"/>
  <c r="S421" i="1"/>
  <c r="T421" i="1" s="1"/>
  <c r="S420" i="1"/>
  <c r="T420" i="1" s="1"/>
  <c r="S419" i="1"/>
  <c r="T419" i="1" s="1"/>
  <c r="S418" i="1"/>
  <c r="T418" i="1" s="1"/>
  <c r="S417" i="1"/>
  <c r="T417" i="1" s="1"/>
  <c r="S416" i="1"/>
  <c r="T416" i="1" s="1"/>
  <c r="S415" i="1"/>
  <c r="T415" i="1" s="1"/>
  <c r="S414" i="1"/>
  <c r="T414" i="1" s="1"/>
  <c r="S413" i="1"/>
  <c r="T413" i="1" s="1"/>
  <c r="S412" i="1"/>
  <c r="T412" i="1" s="1"/>
  <c r="S411" i="1"/>
  <c r="T411" i="1" s="1"/>
  <c r="S410" i="1"/>
  <c r="T410" i="1" s="1"/>
  <c r="S409" i="1"/>
  <c r="T409" i="1" s="1"/>
  <c r="S408" i="1"/>
  <c r="T408" i="1" s="1"/>
  <c r="S407" i="1"/>
  <c r="T407" i="1" s="1"/>
  <c r="S406" i="1"/>
  <c r="T406" i="1" s="1"/>
  <c r="S405" i="1"/>
  <c r="T405" i="1" s="1"/>
  <c r="S404" i="1"/>
  <c r="T404" i="1" s="1"/>
  <c r="S403" i="1"/>
  <c r="T403" i="1" s="1"/>
  <c r="T402" i="1"/>
  <c r="S402" i="1"/>
  <c r="S401" i="1"/>
  <c r="T401" i="1" s="1"/>
  <c r="S400" i="1"/>
  <c r="T400" i="1" s="1"/>
  <c r="S399" i="1"/>
  <c r="T399" i="1" s="1"/>
  <c r="S398" i="1"/>
  <c r="T398" i="1" s="1"/>
  <c r="S397" i="1"/>
  <c r="T397" i="1" s="1"/>
  <c r="S396" i="1"/>
  <c r="T396" i="1" s="1"/>
  <c r="S395" i="1"/>
  <c r="T395" i="1" s="1"/>
  <c r="S394" i="1"/>
  <c r="T394" i="1" s="1"/>
  <c r="S393" i="1"/>
  <c r="T393" i="1" s="1"/>
  <c r="S392" i="1"/>
  <c r="T392" i="1" s="1"/>
  <c r="S391" i="1"/>
  <c r="T391" i="1" s="1"/>
  <c r="S390" i="1"/>
  <c r="T390" i="1" s="1"/>
  <c r="S389" i="1"/>
  <c r="T389" i="1" s="1"/>
  <c r="S388" i="1"/>
  <c r="T388" i="1" s="1"/>
  <c r="S387" i="1"/>
  <c r="T387" i="1" s="1"/>
  <c r="T386" i="1"/>
  <c r="S386" i="1"/>
  <c r="S385" i="1"/>
  <c r="T385" i="1" s="1"/>
  <c r="S384" i="1"/>
  <c r="T384" i="1" s="1"/>
  <c r="S383" i="1"/>
  <c r="T383" i="1" s="1"/>
  <c r="S382" i="1"/>
  <c r="T382" i="1" s="1"/>
  <c r="S381" i="1"/>
  <c r="T381" i="1" s="1"/>
  <c r="S380" i="1"/>
  <c r="T380" i="1" s="1"/>
  <c r="S379" i="1"/>
  <c r="T379" i="1" s="1"/>
  <c r="S378" i="1"/>
  <c r="T378" i="1" s="1"/>
  <c r="S377" i="1"/>
  <c r="T377" i="1" s="1"/>
  <c r="S376" i="1"/>
  <c r="T376" i="1" s="1"/>
  <c r="S375" i="1"/>
  <c r="T375" i="1" s="1"/>
  <c r="S374" i="1"/>
  <c r="T374" i="1" s="1"/>
  <c r="S373" i="1"/>
  <c r="T373" i="1" s="1"/>
  <c r="S372" i="1"/>
  <c r="T372" i="1" s="1"/>
  <c r="S371" i="1"/>
  <c r="T371" i="1" s="1"/>
  <c r="S370" i="1"/>
  <c r="T370" i="1" s="1"/>
  <c r="S369" i="1"/>
  <c r="T369" i="1" s="1"/>
  <c r="S368" i="1"/>
  <c r="T368" i="1" s="1"/>
  <c r="S367" i="1"/>
  <c r="T367" i="1" s="1"/>
  <c r="S366" i="1"/>
  <c r="T366" i="1" s="1"/>
  <c r="S365" i="1"/>
  <c r="T365" i="1" s="1"/>
  <c r="S364" i="1"/>
  <c r="T364" i="1" s="1"/>
  <c r="S363" i="1"/>
  <c r="T363" i="1" s="1"/>
  <c r="S362" i="1"/>
  <c r="T362" i="1" s="1"/>
  <c r="S361" i="1"/>
  <c r="T361" i="1" s="1"/>
  <c r="S360" i="1"/>
  <c r="T360" i="1" s="1"/>
  <c r="S359" i="1"/>
  <c r="T359" i="1" s="1"/>
  <c r="S358" i="1"/>
  <c r="T358" i="1" s="1"/>
  <c r="S357" i="1"/>
  <c r="T357" i="1" s="1"/>
  <c r="S356" i="1"/>
  <c r="T356" i="1" s="1"/>
  <c r="S355" i="1"/>
  <c r="T355" i="1" s="1"/>
  <c r="S354" i="1"/>
  <c r="T354" i="1" s="1"/>
  <c r="S353" i="1"/>
  <c r="T353" i="1" s="1"/>
  <c r="S352" i="1"/>
  <c r="T352" i="1" s="1"/>
  <c r="S351" i="1"/>
  <c r="T351" i="1" s="1"/>
  <c r="S350" i="1"/>
  <c r="T350" i="1" s="1"/>
  <c r="S349" i="1"/>
  <c r="T349" i="1" s="1"/>
  <c r="T348" i="1"/>
  <c r="S348" i="1"/>
  <c r="S347" i="1"/>
  <c r="T347" i="1" s="1"/>
  <c r="S346" i="1"/>
  <c r="T346" i="1" s="1"/>
  <c r="S345" i="1"/>
  <c r="T345" i="1" s="1"/>
  <c r="S344" i="1"/>
  <c r="T344" i="1" s="1"/>
  <c r="S343" i="1"/>
  <c r="T343" i="1" s="1"/>
  <c r="S342" i="1"/>
  <c r="T342" i="1" s="1"/>
  <c r="S341" i="1"/>
  <c r="T341" i="1" s="1"/>
  <c r="S340" i="1"/>
  <c r="T340" i="1" s="1"/>
  <c r="S339" i="1"/>
  <c r="T339" i="1" s="1"/>
  <c r="S338" i="1"/>
  <c r="T338" i="1" s="1"/>
  <c r="S337" i="1"/>
  <c r="T337" i="1" s="1"/>
  <c r="S336" i="1"/>
  <c r="T336" i="1" s="1"/>
  <c r="S335" i="1"/>
  <c r="T335" i="1" s="1"/>
  <c r="S334" i="1"/>
  <c r="T334" i="1" s="1"/>
  <c r="S333" i="1"/>
  <c r="T333" i="1" s="1"/>
  <c r="S332" i="1"/>
  <c r="T332" i="1" s="1"/>
  <c r="S331" i="1"/>
  <c r="T331" i="1" s="1"/>
  <c r="T330" i="1"/>
  <c r="S330" i="1"/>
  <c r="S329" i="1"/>
  <c r="T329" i="1" s="1"/>
  <c r="S328" i="1"/>
  <c r="T328" i="1" s="1"/>
  <c r="S327" i="1"/>
  <c r="T327" i="1" s="1"/>
  <c r="S326" i="1"/>
  <c r="T326" i="1" s="1"/>
  <c r="S325" i="1"/>
  <c r="T325" i="1" s="1"/>
  <c r="S324" i="1"/>
  <c r="T324" i="1" s="1"/>
  <c r="S323" i="1"/>
  <c r="T323" i="1" s="1"/>
  <c r="S322" i="1"/>
  <c r="T322" i="1" s="1"/>
  <c r="S321" i="1"/>
  <c r="T321" i="1" s="1"/>
  <c r="S320" i="1"/>
  <c r="T320" i="1" s="1"/>
  <c r="S319" i="1"/>
  <c r="T319" i="1" s="1"/>
  <c r="S318" i="1"/>
  <c r="T318" i="1" s="1"/>
  <c r="S317" i="1"/>
  <c r="T317" i="1" s="1"/>
  <c r="S316" i="1"/>
  <c r="T316" i="1" s="1"/>
  <c r="S315" i="1"/>
  <c r="T315" i="1" s="1"/>
  <c r="S314" i="1"/>
  <c r="T314" i="1" s="1"/>
  <c r="S313" i="1"/>
  <c r="T313" i="1" s="1"/>
  <c r="S312" i="1"/>
  <c r="T312" i="1" s="1"/>
  <c r="S311" i="1"/>
  <c r="T311" i="1" s="1"/>
  <c r="S310" i="1"/>
  <c r="T310" i="1" s="1"/>
  <c r="S309" i="1"/>
  <c r="T309" i="1" s="1"/>
  <c r="S308" i="1"/>
  <c r="T308" i="1" s="1"/>
  <c r="S307" i="1"/>
  <c r="T307" i="1" s="1"/>
  <c r="S306" i="1"/>
  <c r="T306" i="1" s="1"/>
  <c r="S305" i="1"/>
  <c r="T305" i="1" s="1"/>
  <c r="S304" i="1"/>
  <c r="T304" i="1" s="1"/>
  <c r="S303" i="1"/>
  <c r="T303" i="1" s="1"/>
  <c r="S302" i="1"/>
  <c r="T302" i="1" s="1"/>
  <c r="S301" i="1"/>
  <c r="T301" i="1" s="1"/>
  <c r="S300" i="1"/>
  <c r="T300" i="1" s="1"/>
  <c r="S299" i="1"/>
  <c r="T299" i="1" s="1"/>
  <c r="T298" i="1"/>
  <c r="S298" i="1"/>
  <c r="S297" i="1"/>
  <c r="T297" i="1" s="1"/>
  <c r="S296" i="1"/>
  <c r="T296" i="1" s="1"/>
  <c r="S295" i="1"/>
  <c r="T295" i="1" s="1"/>
  <c r="S294" i="1"/>
  <c r="T294" i="1" s="1"/>
  <c r="S293" i="1"/>
  <c r="T293" i="1" s="1"/>
  <c r="S292" i="1"/>
  <c r="T292" i="1" s="1"/>
  <c r="S291" i="1"/>
  <c r="T291" i="1" s="1"/>
  <c r="S290" i="1"/>
  <c r="T290" i="1" s="1"/>
  <c r="S289" i="1"/>
  <c r="T289" i="1" s="1"/>
  <c r="S288" i="1"/>
  <c r="T288" i="1" s="1"/>
  <c r="S287" i="1"/>
  <c r="T287" i="1" s="1"/>
  <c r="S286" i="1"/>
  <c r="T286" i="1" s="1"/>
  <c r="S285" i="1"/>
  <c r="T285" i="1" s="1"/>
  <c r="S284" i="1"/>
  <c r="T284" i="1" s="1"/>
  <c r="S283" i="1"/>
  <c r="T283" i="1" s="1"/>
  <c r="S282" i="1"/>
  <c r="T282" i="1" s="1"/>
  <c r="S281" i="1"/>
  <c r="T281" i="1" s="1"/>
  <c r="S280" i="1"/>
  <c r="T280" i="1" s="1"/>
  <c r="S279" i="1"/>
  <c r="T279" i="1" s="1"/>
  <c r="S278" i="1"/>
  <c r="T278" i="1" s="1"/>
  <c r="S277" i="1"/>
  <c r="T277" i="1" s="1"/>
  <c r="S276" i="1"/>
  <c r="T276" i="1" s="1"/>
  <c r="S275" i="1"/>
  <c r="T275" i="1" s="1"/>
  <c r="S274" i="1"/>
  <c r="T274" i="1" s="1"/>
  <c r="S273" i="1"/>
  <c r="T273" i="1" s="1"/>
  <c r="S272" i="1"/>
  <c r="T272" i="1" s="1"/>
  <c r="S271" i="1"/>
  <c r="T271" i="1" s="1"/>
  <c r="S270" i="1"/>
  <c r="T270" i="1" s="1"/>
  <c r="S269" i="1"/>
  <c r="T269" i="1" s="1"/>
  <c r="S268" i="1"/>
  <c r="T268" i="1" s="1"/>
  <c r="S267" i="1"/>
  <c r="T267" i="1" s="1"/>
  <c r="S266" i="1"/>
  <c r="T266" i="1" s="1"/>
  <c r="T265" i="1"/>
  <c r="S265" i="1"/>
  <c r="S264" i="1"/>
  <c r="T264" i="1" s="1"/>
  <c r="S263" i="1"/>
  <c r="T263" i="1" s="1"/>
  <c r="S262" i="1"/>
  <c r="T262" i="1" s="1"/>
  <c r="S261" i="1"/>
  <c r="T261" i="1" s="1"/>
  <c r="S260" i="1"/>
  <c r="T260" i="1" s="1"/>
  <c r="S259" i="1"/>
  <c r="T259" i="1" s="1"/>
  <c r="S258" i="1"/>
  <c r="T258" i="1" s="1"/>
  <c r="S257" i="1"/>
  <c r="T257" i="1" s="1"/>
  <c r="S256" i="1"/>
  <c r="T256" i="1" s="1"/>
  <c r="S255" i="1"/>
  <c r="T255" i="1" s="1"/>
  <c r="S254" i="1"/>
  <c r="T254" i="1" s="1"/>
  <c r="S253" i="1"/>
  <c r="T253" i="1" s="1"/>
  <c r="S252" i="1"/>
  <c r="T252" i="1" s="1"/>
  <c r="S251" i="1"/>
  <c r="T251" i="1" s="1"/>
  <c r="S250" i="1"/>
  <c r="T250" i="1" s="1"/>
  <c r="S249" i="1"/>
  <c r="T249" i="1" s="1"/>
  <c r="S248" i="1"/>
  <c r="T248" i="1" s="1"/>
  <c r="S247" i="1"/>
  <c r="T247" i="1" s="1"/>
  <c r="T246" i="1"/>
  <c r="S246" i="1"/>
  <c r="S245" i="1"/>
  <c r="T245" i="1" s="1"/>
  <c r="S244" i="1"/>
  <c r="T244" i="1" s="1"/>
  <c r="S243" i="1"/>
  <c r="T243" i="1" s="1"/>
  <c r="T242" i="1"/>
  <c r="S242" i="1"/>
  <c r="S241" i="1"/>
  <c r="T241" i="1" s="1"/>
  <c r="S240" i="1"/>
  <c r="T240" i="1" s="1"/>
  <c r="S239" i="1"/>
  <c r="T239" i="1" s="1"/>
  <c r="S238" i="1"/>
  <c r="T238" i="1" s="1"/>
  <c r="S237" i="1"/>
  <c r="T237" i="1" s="1"/>
  <c r="T236" i="1"/>
  <c r="S236" i="1"/>
  <c r="S235" i="1"/>
  <c r="T235" i="1" s="1"/>
  <c r="S234" i="1"/>
  <c r="T234" i="1" s="1"/>
  <c r="S233" i="1"/>
  <c r="T233" i="1" s="1"/>
  <c r="S232" i="1"/>
  <c r="T232" i="1" s="1"/>
  <c r="S231" i="1"/>
  <c r="T231" i="1" s="1"/>
  <c r="S230" i="1"/>
  <c r="T230" i="1" s="1"/>
  <c r="S229" i="1"/>
  <c r="T229" i="1" s="1"/>
  <c r="S228" i="1"/>
  <c r="T228" i="1" s="1"/>
  <c r="S227" i="1"/>
  <c r="T227" i="1" s="1"/>
  <c r="S226" i="1"/>
  <c r="T226" i="1" s="1"/>
  <c r="S225" i="1"/>
  <c r="T225" i="1" s="1"/>
  <c r="S224" i="1"/>
  <c r="T224" i="1" s="1"/>
  <c r="S223" i="1"/>
  <c r="T223" i="1" s="1"/>
  <c r="S222" i="1"/>
  <c r="T222" i="1" s="1"/>
  <c r="S221" i="1"/>
  <c r="T221" i="1" s="1"/>
  <c r="S220" i="1"/>
  <c r="T220" i="1" s="1"/>
  <c r="S219" i="1"/>
  <c r="T219" i="1" s="1"/>
  <c r="S218" i="1"/>
  <c r="T218" i="1" s="1"/>
  <c r="S217" i="1"/>
  <c r="T217" i="1" s="1"/>
  <c r="S216" i="1"/>
  <c r="T216" i="1" s="1"/>
  <c r="S215" i="1"/>
  <c r="T215" i="1" s="1"/>
  <c r="S214" i="1"/>
  <c r="T214" i="1" s="1"/>
  <c r="S213" i="1"/>
  <c r="T213" i="1" s="1"/>
  <c r="S212" i="1"/>
  <c r="T212" i="1" s="1"/>
  <c r="S211" i="1"/>
  <c r="T211" i="1" s="1"/>
  <c r="S210" i="1"/>
  <c r="T210" i="1" s="1"/>
  <c r="S209" i="1"/>
  <c r="T209" i="1" s="1"/>
  <c r="S208" i="1"/>
  <c r="T208" i="1" s="1"/>
  <c r="S207" i="1"/>
  <c r="T207" i="1" s="1"/>
  <c r="S206" i="1"/>
  <c r="T206" i="1" s="1"/>
  <c r="S205" i="1"/>
  <c r="T205" i="1" s="1"/>
  <c r="S204" i="1"/>
  <c r="T204" i="1" s="1"/>
  <c r="S203" i="1"/>
  <c r="T203" i="1" s="1"/>
  <c r="S202" i="1"/>
  <c r="T202" i="1" s="1"/>
  <c r="S201" i="1"/>
  <c r="T201" i="1" s="1"/>
  <c r="S200" i="1"/>
  <c r="T200" i="1" s="1"/>
  <c r="S199" i="1"/>
  <c r="T199" i="1" s="1"/>
  <c r="S198" i="1"/>
  <c r="T198" i="1" s="1"/>
  <c r="S197" i="1"/>
  <c r="T197" i="1" s="1"/>
  <c r="S196" i="1"/>
  <c r="T196" i="1" s="1"/>
  <c r="S195" i="1"/>
  <c r="T195" i="1" s="1"/>
  <c r="S194" i="1"/>
  <c r="T194" i="1" s="1"/>
  <c r="S193" i="1"/>
  <c r="T193" i="1" s="1"/>
  <c r="S192" i="1"/>
  <c r="T192" i="1" s="1"/>
  <c r="S191" i="1"/>
  <c r="T191" i="1" s="1"/>
  <c r="S190" i="1"/>
  <c r="T190" i="1" s="1"/>
  <c r="S189" i="1"/>
  <c r="T189" i="1" s="1"/>
  <c r="S188" i="1"/>
  <c r="T188" i="1" s="1"/>
  <c r="S187" i="1"/>
  <c r="T187" i="1" s="1"/>
  <c r="S186" i="1"/>
  <c r="T186" i="1" s="1"/>
  <c r="S185" i="1"/>
  <c r="T185" i="1" s="1"/>
  <c r="S184" i="1"/>
  <c r="T184" i="1" s="1"/>
  <c r="S183" i="1"/>
  <c r="T183" i="1" s="1"/>
  <c r="S182" i="1"/>
  <c r="T182" i="1" s="1"/>
  <c r="S181" i="1"/>
  <c r="T181" i="1" s="1"/>
  <c r="S180" i="1"/>
  <c r="T180" i="1" s="1"/>
  <c r="S179" i="1"/>
  <c r="T179" i="1" s="1"/>
  <c r="S178" i="1"/>
  <c r="T178" i="1" s="1"/>
  <c r="S177" i="1"/>
  <c r="T177" i="1" s="1"/>
  <c r="S176" i="1"/>
  <c r="T176" i="1" s="1"/>
  <c r="S175" i="1"/>
  <c r="T175" i="1" s="1"/>
  <c r="S174" i="1"/>
  <c r="T174" i="1" s="1"/>
  <c r="S173" i="1"/>
  <c r="T173" i="1" s="1"/>
  <c r="S172" i="1"/>
  <c r="T172" i="1" s="1"/>
  <c r="S171" i="1"/>
  <c r="T171" i="1" s="1"/>
  <c r="S170" i="1"/>
  <c r="T170" i="1" s="1"/>
  <c r="S169" i="1"/>
  <c r="T169" i="1" s="1"/>
  <c r="S168" i="1"/>
  <c r="T168" i="1" s="1"/>
  <c r="S167" i="1"/>
  <c r="T167" i="1" s="1"/>
  <c r="S166" i="1"/>
  <c r="T166" i="1" s="1"/>
  <c r="S165" i="1"/>
  <c r="T165" i="1" s="1"/>
  <c r="S164" i="1"/>
  <c r="T164" i="1" s="1"/>
  <c r="S163" i="1"/>
  <c r="T163" i="1" s="1"/>
  <c r="S162" i="1"/>
  <c r="T162" i="1" s="1"/>
  <c r="S161" i="1"/>
  <c r="T161" i="1" s="1"/>
  <c r="S160" i="1"/>
  <c r="T160" i="1" s="1"/>
  <c r="S159" i="1"/>
  <c r="T159" i="1" s="1"/>
  <c r="S158" i="1"/>
  <c r="T158" i="1" s="1"/>
  <c r="S157" i="1"/>
  <c r="T157" i="1" s="1"/>
  <c r="S156" i="1"/>
  <c r="T156" i="1" s="1"/>
  <c r="S155" i="1"/>
  <c r="T155" i="1" s="1"/>
  <c r="S154" i="1"/>
  <c r="T154" i="1" s="1"/>
  <c r="S153" i="1"/>
  <c r="T153" i="1" s="1"/>
  <c r="S152" i="1"/>
  <c r="T152" i="1" s="1"/>
  <c r="S151" i="1"/>
  <c r="T151" i="1" s="1"/>
  <c r="S150" i="1"/>
  <c r="T150" i="1" s="1"/>
  <c r="S149" i="1"/>
  <c r="T149" i="1" s="1"/>
  <c r="S148" i="1"/>
  <c r="T148" i="1" s="1"/>
  <c r="S147" i="1"/>
  <c r="T147" i="1" s="1"/>
  <c r="S146" i="1"/>
  <c r="T146" i="1" s="1"/>
  <c r="S145" i="1"/>
  <c r="T145" i="1" s="1"/>
  <c r="S144" i="1"/>
  <c r="T144" i="1" s="1"/>
  <c r="S143" i="1"/>
  <c r="T143" i="1" s="1"/>
  <c r="S142" i="1"/>
  <c r="T142" i="1" s="1"/>
  <c r="S141" i="1"/>
  <c r="T141" i="1" s="1"/>
  <c r="S140" i="1"/>
  <c r="T140" i="1" s="1"/>
  <c r="S139" i="1"/>
  <c r="T139" i="1" s="1"/>
  <c r="S138" i="1"/>
  <c r="T138" i="1" s="1"/>
  <c r="S137" i="1"/>
  <c r="T137" i="1" s="1"/>
  <c r="S136" i="1"/>
  <c r="T136" i="1" s="1"/>
  <c r="S135" i="1"/>
  <c r="T135" i="1" s="1"/>
  <c r="S134" i="1"/>
  <c r="T134" i="1" s="1"/>
  <c r="S133" i="1"/>
  <c r="T133" i="1" s="1"/>
  <c r="S132" i="1"/>
  <c r="T132" i="1" s="1"/>
  <c r="S131" i="1"/>
  <c r="T131" i="1" s="1"/>
  <c r="S130" i="1"/>
  <c r="T130" i="1" s="1"/>
  <c r="S129" i="1"/>
  <c r="T129" i="1" s="1"/>
  <c r="S128" i="1"/>
  <c r="T128" i="1" s="1"/>
  <c r="S127" i="1"/>
  <c r="T127" i="1" s="1"/>
  <c r="S126" i="1"/>
  <c r="T126" i="1" s="1"/>
  <c r="S125" i="1"/>
  <c r="T125" i="1" s="1"/>
  <c r="S124" i="1"/>
  <c r="T124" i="1" s="1"/>
  <c r="S123" i="1"/>
  <c r="T123" i="1" s="1"/>
  <c r="S122" i="1"/>
  <c r="T122" i="1" s="1"/>
  <c r="S121" i="1"/>
  <c r="T121" i="1" s="1"/>
  <c r="S120" i="1"/>
  <c r="T120" i="1" s="1"/>
  <c r="S119" i="1"/>
  <c r="T119" i="1" s="1"/>
  <c r="S118" i="1"/>
  <c r="T118" i="1" s="1"/>
  <c r="S117" i="1"/>
  <c r="T117" i="1" s="1"/>
  <c r="S116" i="1"/>
  <c r="T116" i="1" s="1"/>
  <c r="S115" i="1"/>
  <c r="T115" i="1" s="1"/>
  <c r="S114" i="1"/>
  <c r="T114" i="1" s="1"/>
  <c r="S113" i="1"/>
  <c r="T113" i="1" s="1"/>
  <c r="S112" i="1"/>
  <c r="T112" i="1" s="1"/>
  <c r="S111" i="1"/>
  <c r="T111" i="1" s="1"/>
  <c r="S110" i="1"/>
  <c r="T110" i="1" s="1"/>
  <c r="S109" i="1"/>
  <c r="T109" i="1" s="1"/>
  <c r="S108" i="1"/>
  <c r="T108" i="1" s="1"/>
  <c r="S107" i="1"/>
  <c r="T107" i="1" s="1"/>
  <c r="S106" i="1"/>
  <c r="T106" i="1" s="1"/>
  <c r="S105" i="1"/>
  <c r="T105" i="1" s="1"/>
  <c r="S104" i="1"/>
  <c r="T104" i="1" s="1"/>
  <c r="S103" i="1"/>
  <c r="T103" i="1" s="1"/>
  <c r="S102" i="1"/>
  <c r="T102" i="1" s="1"/>
  <c r="S101" i="1"/>
  <c r="T101" i="1" s="1"/>
  <c r="S100" i="1"/>
  <c r="T100" i="1" s="1"/>
  <c r="S99" i="1"/>
  <c r="T99" i="1" s="1"/>
  <c r="S98" i="1"/>
  <c r="T98" i="1" s="1"/>
  <c r="S97" i="1"/>
  <c r="T97" i="1" s="1"/>
  <c r="S96" i="1"/>
  <c r="T96" i="1" s="1"/>
  <c r="S95" i="1"/>
  <c r="T95" i="1" s="1"/>
  <c r="S94" i="1"/>
  <c r="T94" i="1" s="1"/>
  <c r="S93" i="1"/>
  <c r="T93" i="1" s="1"/>
  <c r="S92" i="1"/>
  <c r="T92" i="1" s="1"/>
  <c r="S91" i="1"/>
  <c r="T91" i="1" s="1"/>
  <c r="S90" i="1"/>
  <c r="T90" i="1" s="1"/>
  <c r="S89" i="1"/>
  <c r="T89" i="1" s="1"/>
  <c r="S88" i="1"/>
  <c r="T88" i="1" s="1"/>
  <c r="S87" i="1"/>
  <c r="T87" i="1" s="1"/>
  <c r="S86" i="1"/>
  <c r="T86" i="1" s="1"/>
  <c r="S85" i="1"/>
  <c r="T85" i="1" s="1"/>
  <c r="S84" i="1"/>
  <c r="T84" i="1" s="1"/>
  <c r="S83" i="1"/>
  <c r="T83" i="1" s="1"/>
  <c r="S82" i="1"/>
  <c r="T82" i="1" s="1"/>
  <c r="S81" i="1"/>
  <c r="T81" i="1" s="1"/>
  <c r="S80" i="1"/>
  <c r="T80" i="1" s="1"/>
  <c r="S79" i="1"/>
  <c r="T79" i="1" s="1"/>
  <c r="S78" i="1"/>
  <c r="T78" i="1" s="1"/>
  <c r="S77" i="1"/>
  <c r="T77" i="1" s="1"/>
  <c r="S76" i="1"/>
  <c r="T76" i="1" s="1"/>
  <c r="S75" i="1"/>
  <c r="T75" i="1" s="1"/>
  <c r="S74" i="1"/>
  <c r="T74" i="1" s="1"/>
  <c r="S73" i="1"/>
  <c r="T73" i="1" s="1"/>
  <c r="S72" i="1"/>
  <c r="T72" i="1" s="1"/>
  <c r="S71" i="1"/>
  <c r="T71" i="1" s="1"/>
  <c r="S70" i="1"/>
  <c r="T70" i="1" s="1"/>
  <c r="S69" i="1"/>
  <c r="T69" i="1" s="1"/>
  <c r="S68" i="1"/>
  <c r="T68" i="1" s="1"/>
  <c r="S67" i="1"/>
  <c r="T67" i="1" s="1"/>
  <c r="S66" i="1"/>
  <c r="T66" i="1" s="1"/>
  <c r="S65" i="1"/>
  <c r="T65" i="1" s="1"/>
  <c r="S64" i="1"/>
  <c r="T64" i="1" s="1"/>
  <c r="S63" i="1"/>
  <c r="T63" i="1" s="1"/>
  <c r="S62" i="1"/>
  <c r="T62" i="1" s="1"/>
  <c r="S61" i="1"/>
  <c r="T61" i="1" s="1"/>
  <c r="S60" i="1"/>
  <c r="T60" i="1" s="1"/>
  <c r="S59" i="1"/>
  <c r="T59" i="1" s="1"/>
  <c r="S58" i="1"/>
  <c r="T58" i="1" s="1"/>
  <c r="S57" i="1"/>
  <c r="T57" i="1" s="1"/>
  <c r="S56" i="1"/>
  <c r="T56" i="1" s="1"/>
  <c r="S55" i="1"/>
  <c r="T55" i="1" s="1"/>
  <c r="S54" i="1"/>
  <c r="T54" i="1" s="1"/>
  <c r="S53" i="1"/>
  <c r="T53" i="1" s="1"/>
  <c r="S52" i="1"/>
  <c r="T52" i="1" s="1"/>
  <c r="S51" i="1"/>
  <c r="T51" i="1" s="1"/>
  <c r="S50" i="1"/>
  <c r="T50" i="1" s="1"/>
  <c r="S49" i="1"/>
  <c r="T49" i="1" s="1"/>
  <c r="S48" i="1"/>
  <c r="T48" i="1" s="1"/>
  <c r="S47" i="1"/>
  <c r="T47" i="1" s="1"/>
  <c r="S46" i="1"/>
  <c r="T46" i="1" s="1"/>
  <c r="S45" i="1"/>
  <c r="T45" i="1" s="1"/>
  <c r="S44" i="1"/>
  <c r="T44" i="1" s="1"/>
  <c r="S43" i="1"/>
  <c r="T43" i="1" s="1"/>
  <c r="S42" i="1"/>
  <c r="T42" i="1" s="1"/>
  <c r="S41" i="1"/>
  <c r="T41" i="1" s="1"/>
  <c r="S40" i="1"/>
  <c r="T40" i="1" s="1"/>
  <c r="S39" i="1"/>
  <c r="T39" i="1" s="1"/>
  <c r="S38" i="1"/>
  <c r="T38" i="1" s="1"/>
  <c r="S37" i="1"/>
  <c r="T37" i="1" s="1"/>
  <c r="S36" i="1"/>
  <c r="T36" i="1" s="1"/>
  <c r="S35" i="1"/>
  <c r="T35" i="1" s="1"/>
  <c r="S34" i="1"/>
  <c r="T34" i="1" s="1"/>
  <c r="S33" i="1"/>
  <c r="T33" i="1" s="1"/>
  <c r="S32" i="1"/>
  <c r="T32" i="1" s="1"/>
  <c r="S31" i="1"/>
  <c r="T31" i="1" s="1"/>
  <c r="S30" i="1"/>
  <c r="T30" i="1" s="1"/>
  <c r="S29" i="1"/>
  <c r="T29" i="1" s="1"/>
  <c r="T28" i="1"/>
  <c r="S28" i="1"/>
  <c r="S27" i="1"/>
  <c r="T27" i="1" s="1"/>
  <c r="S26" i="1"/>
  <c r="T26" i="1" s="1"/>
  <c r="S25" i="1"/>
  <c r="T25" i="1" s="1"/>
  <c r="S24" i="1"/>
  <c r="T24" i="1" s="1"/>
  <c r="S23" i="1"/>
  <c r="T23" i="1" s="1"/>
  <c r="S22" i="1"/>
  <c r="T22" i="1" s="1"/>
  <c r="S21" i="1"/>
  <c r="T21" i="1" s="1"/>
  <c r="S20" i="1"/>
  <c r="T20" i="1" s="1"/>
  <c r="S19" i="1"/>
  <c r="T19" i="1" s="1"/>
  <c r="S18" i="1"/>
  <c r="T18" i="1" s="1"/>
  <c r="S17" i="1"/>
  <c r="T17" i="1" s="1"/>
  <c r="S16" i="1"/>
  <c r="T16" i="1" s="1"/>
  <c r="S15" i="1"/>
  <c r="T15" i="1" s="1"/>
  <c r="S14" i="1"/>
  <c r="T14" i="1" s="1"/>
  <c r="S13" i="1"/>
  <c r="T13" i="1" s="1"/>
  <c r="S12" i="1"/>
  <c r="T12" i="1" s="1"/>
  <c r="S11" i="1"/>
  <c r="T11" i="1" s="1"/>
  <c r="S10" i="1"/>
  <c r="T10" i="1" s="1"/>
  <c r="S9" i="1"/>
  <c r="T9" i="1" s="1"/>
  <c r="S8" i="1"/>
  <c r="T8" i="1" s="1"/>
  <c r="S7" i="1"/>
  <c r="T7" i="1" s="1"/>
  <c r="S6" i="1"/>
  <c r="T6" i="1" s="1"/>
  <c r="S5" i="1"/>
  <c r="T5" i="1" s="1"/>
  <c r="S4" i="1"/>
  <c r="T4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S3" i="1"/>
  <c r="T3" i="1" s="1"/>
  <c r="A3" i="1"/>
  <c r="S2" i="1"/>
  <c r="T2" i="1" s="1"/>
  <c r="L5" i="2" l="1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O60" i="2"/>
  <c r="L41" i="2"/>
  <c r="L42" i="2"/>
  <c r="D64" i="2"/>
  <c r="H6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L43" i="2"/>
  <c r="N43" i="2"/>
  <c r="L44" i="2"/>
  <c r="N44" i="2"/>
  <c r="L45" i="2"/>
  <c r="N45" i="2"/>
  <c r="L46" i="2"/>
  <c r="N46" i="2"/>
  <c r="L47" i="2"/>
  <c r="N47" i="2"/>
  <c r="L48" i="2"/>
  <c r="N48" i="2"/>
  <c r="L49" i="2"/>
  <c r="N49" i="2"/>
  <c r="L50" i="2"/>
  <c r="N50" i="2"/>
  <c r="L51" i="2"/>
  <c r="N51" i="2"/>
  <c r="L52" i="2"/>
  <c r="N52" i="2"/>
  <c r="L53" i="2"/>
  <c r="N53" i="2"/>
  <c r="L54" i="2"/>
  <c r="N54" i="2"/>
  <c r="L55" i="2"/>
  <c r="N55" i="2"/>
  <c r="L56" i="2"/>
  <c r="N56" i="2"/>
  <c r="L57" i="2"/>
  <c r="N57" i="2"/>
  <c r="L58" i="2"/>
  <c r="N58" i="2"/>
  <c r="L59" i="2"/>
  <c r="N59" i="2"/>
  <c r="L60" i="2"/>
  <c r="N4" i="2"/>
  <c r="N60" i="2"/>
  <c r="O4" i="2"/>
  <c r="O61" i="2" s="1"/>
  <c r="F61" i="2"/>
  <c r="F64" i="2" s="1"/>
  <c r="F65" i="2" s="1"/>
  <c r="L4" i="2"/>
  <c r="T1123" i="1"/>
  <c r="L61" i="2" l="1"/>
  <c r="D65" i="2" s="1"/>
  <c r="N61" i="2"/>
</calcChain>
</file>

<file path=xl/sharedStrings.xml><?xml version="1.0" encoding="utf-8"?>
<sst xmlns="http://schemas.openxmlformats.org/spreadsheetml/2006/main" count="11062" uniqueCount="4550">
  <si>
    <t>Permit No</t>
  </si>
  <si>
    <t>Issue Date</t>
  </si>
  <si>
    <t>Use Code</t>
  </si>
  <si>
    <t>St No</t>
  </si>
  <si>
    <t>St Dir</t>
  </si>
  <si>
    <t>St Name</t>
  </si>
  <si>
    <t>Suffix</t>
  </si>
  <si>
    <t>Zip</t>
  </si>
  <si>
    <t>Tract</t>
  </si>
  <si>
    <t>Lot</t>
  </si>
  <si>
    <t>Phase</t>
  </si>
  <si>
    <t>Owner</t>
  </si>
  <si>
    <t>Contractor</t>
  </si>
  <si>
    <t>Bldgs</t>
  </si>
  <si>
    <t>Units</t>
  </si>
  <si>
    <t>Valuation</t>
  </si>
  <si>
    <t>Default Vals</t>
  </si>
  <si>
    <t>Total Valuation</t>
  </si>
  <si>
    <t>APN</t>
  </si>
  <si>
    <t>Misc Data</t>
  </si>
  <si>
    <t>1600010840</t>
  </si>
  <si>
    <t xml:space="preserve">064   </t>
  </si>
  <si>
    <t xml:space="preserve">  </t>
  </si>
  <si>
    <t xml:space="preserve">TRUXTUN                  </t>
  </si>
  <si>
    <t xml:space="preserve">AVE </t>
  </si>
  <si>
    <t>93301</t>
  </si>
  <si>
    <t>ZALA GHANSHYAMSINH J &amp; GAYTRIB</t>
  </si>
  <si>
    <t xml:space="preserve">OWNER/BUILDER                 </t>
  </si>
  <si>
    <t>00624001014</t>
  </si>
  <si>
    <t xml:space="preserve">668 LF WROUGHT IRON FENCING             </t>
  </si>
  <si>
    <t>1700000497</t>
  </si>
  <si>
    <t xml:space="preserve">037   </t>
  </si>
  <si>
    <t xml:space="preserve">20TH                     </t>
  </si>
  <si>
    <t xml:space="preserve">ST  </t>
  </si>
  <si>
    <t xml:space="preserve">SANGERA PROP LLC              </t>
  </si>
  <si>
    <t xml:space="preserve">MC MURTREY LINCE INC.         </t>
  </si>
  <si>
    <t>00336106001</t>
  </si>
  <si>
    <t xml:space="preserve">2327SF TI FOR ATHENA'S GREEK CAFE &amp;     </t>
  </si>
  <si>
    <t>1700001114</t>
  </si>
  <si>
    <t xml:space="preserve">MING                     </t>
  </si>
  <si>
    <t>93304</t>
  </si>
  <si>
    <t xml:space="preserve">BAKERSFIELD MALL LLC          </t>
  </si>
  <si>
    <t xml:space="preserve">CROAD ELECTRIC                </t>
  </si>
  <si>
    <t>02352127004</t>
  </si>
  <si>
    <t xml:space="preserve">NEW PARKING LOT LIGHTING POLES VALLEY   </t>
  </si>
  <si>
    <t>1700001163</t>
  </si>
  <si>
    <t xml:space="preserve">072   </t>
  </si>
  <si>
    <t xml:space="preserve">FOXCROFT                 </t>
  </si>
  <si>
    <t xml:space="preserve">LN  </t>
  </si>
  <si>
    <t>93312</t>
  </si>
  <si>
    <t xml:space="preserve">GUIMTE GABRIEL GARCERA        </t>
  </si>
  <si>
    <t xml:space="preserve">ENERGY REMODELING INC         </t>
  </si>
  <si>
    <t>50111501002</t>
  </si>
  <si>
    <t xml:space="preserve">ROOF MOUNT SOLAR ON TILE                </t>
  </si>
  <si>
    <t>1700001370</t>
  </si>
  <si>
    <t xml:space="preserve">SUNNY HILLS              </t>
  </si>
  <si>
    <t xml:space="preserve">CT  </t>
  </si>
  <si>
    <t>93306</t>
  </si>
  <si>
    <t xml:space="preserve">BLACK GREG &amp; GINA             </t>
  </si>
  <si>
    <t xml:space="preserve">PAVLETICH ELECTRIC, INC       </t>
  </si>
  <si>
    <t>38740202006</t>
  </si>
  <si>
    <t>1700001378</t>
  </si>
  <si>
    <t xml:space="preserve">065   </t>
  </si>
  <si>
    <t xml:space="preserve">S </t>
  </si>
  <si>
    <t xml:space="preserve">UNION                    </t>
  </si>
  <si>
    <t xml:space="preserve">DR ASHOK PARMAR M D INC       </t>
  </si>
  <si>
    <t xml:space="preserve">THE RAYMOND FACTORIES         </t>
  </si>
  <si>
    <t xml:space="preserve">PYLON SIGN "UNION CHESTER PLAZA"        </t>
  </si>
  <si>
    <t>1700001417</t>
  </si>
  <si>
    <t xml:space="preserve">SADDLEBACK               </t>
  </si>
  <si>
    <t xml:space="preserve">DR  </t>
  </si>
  <si>
    <t>93309</t>
  </si>
  <si>
    <t xml:space="preserve">SULLIVAN RYAN &amp; JAIME         </t>
  </si>
  <si>
    <t xml:space="preserve">NEXUS ENERGY SYSTEMS          </t>
  </si>
  <si>
    <t>50212020002</t>
  </si>
  <si>
    <t xml:space="preserve">ROOF MOUNT SOLAR ON COMP                </t>
  </si>
  <si>
    <t>1700001522</t>
  </si>
  <si>
    <t xml:space="preserve">034   </t>
  </si>
  <si>
    <t xml:space="preserve">BENTON                   </t>
  </si>
  <si>
    <t>MIRANDA JOSE M MIER &amp; MIER GRI</t>
  </si>
  <si>
    <t xml:space="preserve">INTEGRITY BUILDERS INC        </t>
  </si>
  <si>
    <t>02322408003</t>
  </si>
  <si>
    <t xml:space="preserve">FIRE DAMAGE REPAIR TO INCLUDE RAFTERS,  </t>
  </si>
  <si>
    <t>1700001540</t>
  </si>
  <si>
    <t xml:space="preserve">SPIRIT FALLS             </t>
  </si>
  <si>
    <t xml:space="preserve">JONES RODNEY A &amp; TRACI L      </t>
  </si>
  <si>
    <t>52549107007</t>
  </si>
  <si>
    <t>1700001590</t>
  </si>
  <si>
    <t xml:space="preserve">KRISTA                   </t>
  </si>
  <si>
    <t xml:space="preserve">REA VALENTINO &amp; BARBARA       </t>
  </si>
  <si>
    <t>14614011006</t>
  </si>
  <si>
    <t>1700001694</t>
  </si>
  <si>
    <t xml:space="preserve">SIERRA REDWOOD           </t>
  </si>
  <si>
    <t>93313</t>
  </si>
  <si>
    <t xml:space="preserve">RAMIREZ MARIA DEL CARMEN      </t>
  </si>
  <si>
    <t>51551202001</t>
  </si>
  <si>
    <t xml:space="preserve">13 x 40 PATIO ON REAR OF HOUSE          </t>
  </si>
  <si>
    <t>1700001892</t>
  </si>
  <si>
    <t xml:space="preserve">IRWINDALE                </t>
  </si>
  <si>
    <t xml:space="preserve">MAC NUTT MARY ANN             </t>
  </si>
  <si>
    <t xml:space="preserve">AVTEK                         </t>
  </si>
  <si>
    <t>52822203004</t>
  </si>
  <si>
    <t xml:space="preserve">ELECTRICAL WIRING FROM SUB-PANEL TO HOT </t>
  </si>
  <si>
    <t>1700001894</t>
  </si>
  <si>
    <t xml:space="preserve">070   </t>
  </si>
  <si>
    <t xml:space="preserve">MANTOVA                  </t>
  </si>
  <si>
    <t>BIBAY ETHEL LUZ M &amp; BENJAMIN S</t>
  </si>
  <si>
    <t>GALLARDO AIR CONDITIONG &amp; HEAT</t>
  </si>
  <si>
    <t>52814206000</t>
  </si>
  <si>
    <t xml:space="preserve">A/C C/O                                 </t>
  </si>
  <si>
    <t>1700001897</t>
  </si>
  <si>
    <t xml:space="preserve">071   </t>
  </si>
  <si>
    <t xml:space="preserve">BARRINGTON               </t>
  </si>
  <si>
    <t xml:space="preserve">HANNUM DENNIS L               </t>
  </si>
  <si>
    <t xml:space="preserve">STANS DISCOUNT PLUMBING       </t>
  </si>
  <si>
    <t>38025128003</t>
  </si>
  <si>
    <t xml:space="preserve">water heater changeout                  </t>
  </si>
  <si>
    <t>1700001903</t>
  </si>
  <si>
    <t xml:space="preserve">029   </t>
  </si>
  <si>
    <t xml:space="preserve">VIA NARANJA              </t>
  </si>
  <si>
    <t xml:space="preserve">    </t>
  </si>
  <si>
    <t>93314</t>
  </si>
  <si>
    <t xml:space="preserve">               </t>
  </si>
  <si>
    <t xml:space="preserve">BORGES DAVID                  </t>
  </si>
  <si>
    <t xml:space="preserve">CREATIVE EDGE POOLS &amp; SPAS    </t>
  </si>
  <si>
    <t>40924401000</t>
  </si>
  <si>
    <t xml:space="preserve">POOL ONLY                               </t>
  </si>
  <si>
    <t>1700001905</t>
  </si>
  <si>
    <t xml:space="preserve">ULYSSES                  </t>
  </si>
  <si>
    <t xml:space="preserve">GONZALES BRADLEY S &amp; KARA L   </t>
  </si>
  <si>
    <t>40839129008</t>
  </si>
  <si>
    <t>1700001906</t>
  </si>
  <si>
    <t xml:space="preserve">BREMGARTEN               </t>
  </si>
  <si>
    <t xml:space="preserve">BORROMEO BROCK A &amp; DEANA P    </t>
  </si>
  <si>
    <t xml:space="preserve">JAMES MILLER CONSTRUCTION     </t>
  </si>
  <si>
    <t>49237104004</t>
  </si>
  <si>
    <t xml:space="preserve">RES PATIO COVER                         </t>
  </si>
  <si>
    <t>1700001907</t>
  </si>
  <si>
    <t xml:space="preserve">054   </t>
  </si>
  <si>
    <t xml:space="preserve">RIVER                    </t>
  </si>
  <si>
    <t>BLVD</t>
  </si>
  <si>
    <t>93305</t>
  </si>
  <si>
    <t xml:space="preserve">PANDURO JOSE LUIS &amp; SOLEDAD   </t>
  </si>
  <si>
    <t xml:space="preserve">DONNA AMPARANO ROOFING        </t>
  </si>
  <si>
    <t>02124120008</t>
  </si>
  <si>
    <t xml:space="preserve">RES RE-ROOF                             </t>
  </si>
  <si>
    <t>1700001908</t>
  </si>
  <si>
    <t xml:space="preserve">DAVIS CUP                </t>
  </si>
  <si>
    <t xml:space="preserve">HOLT WILTON JR                </t>
  </si>
  <si>
    <t>MC CAA ELECTRICAL CONSTRUCTION</t>
  </si>
  <si>
    <t>38609004002</t>
  </si>
  <si>
    <t xml:space="preserve">ELECTRIC PANEL CHANGEOUT                </t>
  </si>
  <si>
    <t>1700001909</t>
  </si>
  <si>
    <t xml:space="preserve">SPRING OAK               </t>
  </si>
  <si>
    <t>93311</t>
  </si>
  <si>
    <t xml:space="preserve">DAVIS SEAN M                  </t>
  </si>
  <si>
    <t xml:space="preserve">GUNDLACH PLUMB&amp;SHEET METAL CO </t>
  </si>
  <si>
    <t>51213201007</t>
  </si>
  <si>
    <t xml:space="preserve">HVAC C/O                                </t>
  </si>
  <si>
    <t>1700001910</t>
  </si>
  <si>
    <t xml:space="preserve">ARAPAHO                  </t>
  </si>
  <si>
    <t xml:space="preserve">HOLTHAUS BRANDON A &amp; AMANDA L </t>
  </si>
  <si>
    <t xml:space="preserve">CRYSTAL POOLS                 </t>
  </si>
  <si>
    <t>52636108009</t>
  </si>
  <si>
    <t xml:space="preserve">POOL AND SPA                            </t>
  </si>
  <si>
    <t>1700001911</t>
  </si>
  <si>
    <t xml:space="preserve">PONTIAC                  </t>
  </si>
  <si>
    <t xml:space="preserve">ROCHA MARCO ANTONIO           </t>
  </si>
  <si>
    <t xml:space="preserve">FRANCIES ELECTRIC             </t>
  </si>
  <si>
    <t>02514210005</t>
  </si>
  <si>
    <t xml:space="preserve">ELECT. PANEL INSPECTION                 </t>
  </si>
  <si>
    <t>1700001923</t>
  </si>
  <si>
    <t xml:space="preserve">STOCKDALE                </t>
  </si>
  <si>
    <t xml:space="preserve">HWY </t>
  </si>
  <si>
    <t xml:space="preserve">CASTLE &amp; COOKE COMML CA INC   </t>
  </si>
  <si>
    <t xml:space="preserve">VITAL SIGNS OF BAKERSFIELD    </t>
  </si>
  <si>
    <t>39039003007</t>
  </si>
  <si>
    <t xml:space="preserve">PERMANENT CHANNEL LETTERS FOR ALADIN'S  </t>
  </si>
  <si>
    <t>1700001924</t>
  </si>
  <si>
    <t xml:space="preserve">AUBURN OAKS              </t>
  </si>
  <si>
    <t xml:space="preserve">WERNHART FAMILY TRUST         </t>
  </si>
  <si>
    <t xml:space="preserve">KERN COUNTY ROOFING           </t>
  </si>
  <si>
    <t>43826008001</t>
  </si>
  <si>
    <t xml:space="preserve">RES RE-ROOF COOL MALARKEY WILLOW WOOD   </t>
  </si>
  <si>
    <t>1700001926</t>
  </si>
  <si>
    <t xml:space="preserve">N </t>
  </si>
  <si>
    <t xml:space="preserve">STINE                    </t>
  </si>
  <si>
    <t xml:space="preserve">RD  </t>
  </si>
  <si>
    <t xml:space="preserve">FISHER JENNIFER TR            </t>
  </si>
  <si>
    <t xml:space="preserve">KANGAROOTER INC               </t>
  </si>
  <si>
    <t>02029113006</t>
  </si>
  <si>
    <t xml:space="preserve">CONNECTION TO SEWER                     </t>
  </si>
  <si>
    <t>1700001928</t>
  </si>
  <si>
    <t xml:space="preserve">SPRUCE                   </t>
  </si>
  <si>
    <t xml:space="preserve">MARTIN JOANNE H LIVING TRUST  </t>
  </si>
  <si>
    <t xml:space="preserve">TUDOR ELECTRIC                </t>
  </si>
  <si>
    <t>00117107005</t>
  </si>
  <si>
    <t xml:space="preserve">ELECT. PANEL UPGRADE                    </t>
  </si>
  <si>
    <t>1700001929</t>
  </si>
  <si>
    <t xml:space="preserve">MEZZADRO                 </t>
  </si>
  <si>
    <t xml:space="preserve">GELLE TRIAH TRAJERA           </t>
  </si>
  <si>
    <t xml:space="preserve">BAKERSFIELD PATIO COVERS AND  </t>
  </si>
  <si>
    <t>52846102004</t>
  </si>
  <si>
    <t xml:space="preserve">ALUM PATIO COVER                        </t>
  </si>
  <si>
    <t>1700001930</t>
  </si>
  <si>
    <t xml:space="preserve">SILVERY JEWEL            </t>
  </si>
  <si>
    <t xml:space="preserve">MOLINA ERNIE &amp; DIANE MICHELLE </t>
  </si>
  <si>
    <t>53820514004</t>
  </si>
  <si>
    <t xml:space="preserve">ALUM. PATIO COVER                       </t>
  </si>
  <si>
    <t>1700001931</t>
  </si>
  <si>
    <t xml:space="preserve">YARBOROUGH               </t>
  </si>
  <si>
    <t xml:space="preserve">MEJIA ROCKY &amp; ANDREA          </t>
  </si>
  <si>
    <t>52832226000</t>
  </si>
  <si>
    <t>1700001932</t>
  </si>
  <si>
    <t xml:space="preserve">HOLTBY                   </t>
  </si>
  <si>
    <t xml:space="preserve">THOMASY JASON D               </t>
  </si>
  <si>
    <t xml:space="preserve">POP'S PLUMBING                </t>
  </si>
  <si>
    <t>00733111004</t>
  </si>
  <si>
    <t xml:space="preserve">TANKLESS W/H                            </t>
  </si>
  <si>
    <t>1700001933</t>
  </si>
  <si>
    <t xml:space="preserve">SALISBURY                </t>
  </si>
  <si>
    <t xml:space="preserve">CHENEY FRANK HARRY TR         </t>
  </si>
  <si>
    <t xml:space="preserve">JAMES AIR CONDITIONING, INC   </t>
  </si>
  <si>
    <t>39019104009</t>
  </si>
  <si>
    <t>1700001937</t>
  </si>
  <si>
    <t xml:space="preserve">CENTENNIAL STAR          </t>
  </si>
  <si>
    <t xml:space="preserve">LOVE CALVIN                   </t>
  </si>
  <si>
    <t xml:space="preserve">MCKEE MECHANICAL INC          </t>
  </si>
  <si>
    <t>49779117009</t>
  </si>
  <si>
    <t xml:space="preserve">repipe                                  </t>
  </si>
  <si>
    <t>1700001938</t>
  </si>
  <si>
    <t xml:space="preserve">SCRIBNER                 </t>
  </si>
  <si>
    <t xml:space="preserve">WAY </t>
  </si>
  <si>
    <t xml:space="preserve">BYON RANDY S                  </t>
  </si>
  <si>
    <t xml:space="preserve">PARADISE POOLS AND SPAS       </t>
  </si>
  <si>
    <t>39435009001</t>
  </si>
  <si>
    <t>1700001939</t>
  </si>
  <si>
    <t xml:space="preserve">HAMBURG                  </t>
  </si>
  <si>
    <t xml:space="preserve">JUHASZ MICHELLE               </t>
  </si>
  <si>
    <t xml:space="preserve">LAPHAM CONSTRUCTION           </t>
  </si>
  <si>
    <t>39244217000</t>
  </si>
  <si>
    <t>1700001942</t>
  </si>
  <si>
    <t xml:space="preserve">060   </t>
  </si>
  <si>
    <t xml:space="preserve">MARCY                    </t>
  </si>
  <si>
    <t xml:space="preserve">MASTERSON FONDA L             </t>
  </si>
  <si>
    <t>37213412003</t>
  </si>
  <si>
    <t xml:space="preserve">SEPTIC TANK ABANDONMENT                 </t>
  </si>
  <si>
    <t>1700001943</t>
  </si>
  <si>
    <t xml:space="preserve">FAIRVIEW                 </t>
  </si>
  <si>
    <t xml:space="preserve">PARRA EDGAR VARGAS            </t>
  </si>
  <si>
    <t xml:space="preserve">AD HERN CONSTRUCTION INC      </t>
  </si>
  <si>
    <t>37238205002</t>
  </si>
  <si>
    <t xml:space="preserve">ELECTRICAL OUTLET - ALSO DOING          </t>
  </si>
  <si>
    <t>1700001945</t>
  </si>
  <si>
    <t xml:space="preserve">RAYMOND A SPRUANCE       </t>
  </si>
  <si>
    <t xml:space="preserve">CARRIZALES CASIE              </t>
  </si>
  <si>
    <t xml:space="preserve">SUPERIOR ROOFING              </t>
  </si>
  <si>
    <t>37229112009</t>
  </si>
  <si>
    <t xml:space="preserve">RES RE-ROOF W/INSULATION                </t>
  </si>
  <si>
    <t>1700001946</t>
  </si>
  <si>
    <t xml:space="preserve">SERRANT                  </t>
  </si>
  <si>
    <t xml:space="preserve">SRINIVAS RAJ &amp; VASANTHI       </t>
  </si>
  <si>
    <t>51226107006</t>
  </si>
  <si>
    <t>1700001947</t>
  </si>
  <si>
    <t xml:space="preserve">MILO                     </t>
  </si>
  <si>
    <t xml:space="preserve">JAMES SANDRA G                </t>
  </si>
  <si>
    <t>37128508006</t>
  </si>
  <si>
    <t>1700001949</t>
  </si>
  <si>
    <t xml:space="preserve">MONTBATTEN               </t>
  </si>
  <si>
    <t xml:space="preserve">PL  </t>
  </si>
  <si>
    <t xml:space="preserve">HERNANDEZ ROBERT              </t>
  </si>
  <si>
    <t>HAMILTON CONSTRUCTION &amp; AWNING</t>
  </si>
  <si>
    <t>52843301006</t>
  </si>
  <si>
    <t>RESIDENTIAL PATIO ADDITION W/ ELECTRICAL</t>
  </si>
  <si>
    <t>1700001950</t>
  </si>
  <si>
    <t xml:space="preserve">VANCLUSE BAY             </t>
  </si>
  <si>
    <t>93307</t>
  </si>
  <si>
    <t xml:space="preserve">HARTMAN JOHN G &amp; KATHY        </t>
  </si>
  <si>
    <t>51821207000</t>
  </si>
  <si>
    <t xml:space="preserve">RESIDENTIAL PATIO ADDITION              </t>
  </si>
  <si>
    <t>1700001319</t>
  </si>
  <si>
    <t xml:space="preserve">PASADENA                 </t>
  </si>
  <si>
    <t xml:space="preserve">GARCIA HARRY                  </t>
  </si>
  <si>
    <t xml:space="preserve">COMPLETE SOLAR                </t>
  </si>
  <si>
    <t>38315128005</t>
  </si>
  <si>
    <t>1700001528</t>
  </si>
  <si>
    <t xml:space="preserve">SKY VIEW                 </t>
  </si>
  <si>
    <t xml:space="preserve">CORIA CANDIDO                 </t>
  </si>
  <si>
    <t>51509214005</t>
  </si>
  <si>
    <t>1700001529</t>
  </si>
  <si>
    <t xml:space="preserve">CASINO                   </t>
  </si>
  <si>
    <t xml:space="preserve">ORNELAS JESUS &amp; SILVIA        </t>
  </si>
  <si>
    <t>17022119007</t>
  </si>
  <si>
    <t>1700001536</t>
  </si>
  <si>
    <t xml:space="preserve">PANORAMA                 </t>
  </si>
  <si>
    <t xml:space="preserve">MALLARD BRETT &amp; CRYSTAL       </t>
  </si>
  <si>
    <t xml:space="preserve">DIRT TO DOORKNOBS             </t>
  </si>
  <si>
    <t>14630010009</t>
  </si>
  <si>
    <t xml:space="preserve">REPLACING SAGGING TRUSSES AND REPLACING </t>
  </si>
  <si>
    <t>1700001578</t>
  </si>
  <si>
    <t xml:space="preserve">ELM                      </t>
  </si>
  <si>
    <t xml:space="preserve">NICHOLS ROBERT T &amp; JO ANN     </t>
  </si>
  <si>
    <t xml:space="preserve">ECONO AIR INC                 </t>
  </si>
  <si>
    <t>33234004001</t>
  </si>
  <si>
    <t>1700001641</t>
  </si>
  <si>
    <t xml:space="preserve">ALMOND CREEK             </t>
  </si>
  <si>
    <t xml:space="preserve">SOTO DAVID                    </t>
  </si>
  <si>
    <t xml:space="preserve">JIM D WHITTINGTON             </t>
  </si>
  <si>
    <t>54010121004</t>
  </si>
  <si>
    <t xml:space="preserve">RES SOLAR ON TILE                       </t>
  </si>
  <si>
    <t>1700001642</t>
  </si>
  <si>
    <t xml:space="preserve">BACKDROP COURTE          </t>
  </si>
  <si>
    <t xml:space="preserve">WATSON LOIS L TRUST           </t>
  </si>
  <si>
    <t>38610003001</t>
  </si>
  <si>
    <t>1700001712</t>
  </si>
  <si>
    <t xml:space="preserve">GAMBEL OAK               </t>
  </si>
  <si>
    <t xml:space="preserve">POKETT DANIEL E &amp; CHERYL A    </t>
  </si>
  <si>
    <t>51231123006</t>
  </si>
  <si>
    <t xml:space="preserve">GAS INSERT                              </t>
  </si>
  <si>
    <t>1700001756</t>
  </si>
  <si>
    <t xml:space="preserve">SALINGER                 </t>
  </si>
  <si>
    <t xml:space="preserve">MARTINEZ ROSARIO              </t>
  </si>
  <si>
    <t>39233207009</t>
  </si>
  <si>
    <t>1700001757</t>
  </si>
  <si>
    <t xml:space="preserve">BASIN                    </t>
  </si>
  <si>
    <t>SANDOVAL RODRIGO R &amp; CASTANEDA</t>
  </si>
  <si>
    <t>40317205006</t>
  </si>
  <si>
    <t>1700001904</t>
  </si>
  <si>
    <t xml:space="preserve">CHUKKAR                  </t>
  </si>
  <si>
    <t xml:space="preserve">DANZER SHARON B               </t>
  </si>
  <si>
    <t>50205402008</t>
  </si>
  <si>
    <t>1700001912</t>
  </si>
  <si>
    <t xml:space="preserve">SAN BENITO               </t>
  </si>
  <si>
    <t xml:space="preserve">STRELICH STEVE J              </t>
  </si>
  <si>
    <t>38709002003</t>
  </si>
  <si>
    <t>1700001927</t>
  </si>
  <si>
    <t xml:space="preserve">PROVINCETOWN             </t>
  </si>
  <si>
    <t xml:space="preserve">CLARK WILLIAM T &amp; PATRICIA    </t>
  </si>
  <si>
    <t>53235514006</t>
  </si>
  <si>
    <t xml:space="preserve">ALUM. PATIO COVER WITH ELECTRICAL       </t>
  </si>
  <si>
    <t>1700001955</t>
  </si>
  <si>
    <t xml:space="preserve">SHIMMER BROOK            </t>
  </si>
  <si>
    <t xml:space="preserve">GUEVARA JULIE A &amp; JOSE G JR   </t>
  </si>
  <si>
    <t>53814517006</t>
  </si>
  <si>
    <t>1700001956</t>
  </si>
  <si>
    <t xml:space="preserve">SULLY                    </t>
  </si>
  <si>
    <t xml:space="preserve">ANTONGIOVANNI STEVEN &amp; JANET  </t>
  </si>
  <si>
    <t xml:space="preserve">WILSON BROTHERS ROOFING INC   </t>
  </si>
  <si>
    <t>51204403001</t>
  </si>
  <si>
    <t>REROOF COMP COOL ROOF FROM WOOD SHAKE TO</t>
  </si>
  <si>
    <t>1700001959</t>
  </si>
  <si>
    <t xml:space="preserve">MAIZE                    </t>
  </si>
  <si>
    <t xml:space="preserve">TRAYLOR EDWARD                </t>
  </si>
  <si>
    <t>37134211000</t>
  </si>
  <si>
    <t xml:space="preserve">A/C CHANGEOUT                           </t>
  </si>
  <si>
    <t>1700001960</t>
  </si>
  <si>
    <t xml:space="preserve">18TH                     </t>
  </si>
  <si>
    <t xml:space="preserve">VALDEZ FAMILY TRUST           </t>
  </si>
  <si>
    <t>00612401008</t>
  </si>
  <si>
    <t xml:space="preserve">ELECTRIC REPAIRS AS PER CODE CASE       </t>
  </si>
  <si>
    <t>1700001963</t>
  </si>
  <si>
    <t xml:space="preserve">HARVARD                  </t>
  </si>
  <si>
    <t xml:space="preserve">PATRICK FAMILY TRUST          </t>
  </si>
  <si>
    <t xml:space="preserve">ROLAND HALFORD CONSTRUCTION   </t>
  </si>
  <si>
    <t>38327311004</t>
  </si>
  <si>
    <t xml:space="preserve">RERPLACE SHOWER PAN IN BATHROOM         </t>
  </si>
  <si>
    <t>1700001965</t>
  </si>
  <si>
    <t xml:space="preserve">JEWETT                   </t>
  </si>
  <si>
    <t xml:space="preserve">1504 AVENIDA SELVA INC        </t>
  </si>
  <si>
    <t xml:space="preserve">RAY'S                         </t>
  </si>
  <si>
    <t>12015005004</t>
  </si>
  <si>
    <t xml:space="preserve">WATER HEATER C/O - UNIT C               </t>
  </si>
  <si>
    <t>1700001966</t>
  </si>
  <si>
    <t xml:space="preserve">BARCELONA                </t>
  </si>
  <si>
    <t xml:space="preserve">BAILEY FAMILY TRUST           </t>
  </si>
  <si>
    <t>53110113005</t>
  </si>
  <si>
    <t>1700001973</t>
  </si>
  <si>
    <t xml:space="preserve">P                        </t>
  </si>
  <si>
    <t xml:space="preserve">NUTT ERMA L                   </t>
  </si>
  <si>
    <t xml:space="preserve">SCOTT BRANT ELECTRIC          </t>
  </si>
  <si>
    <t>01022113002</t>
  </si>
  <si>
    <t>1700001975</t>
  </si>
  <si>
    <t xml:space="preserve">SAMUELSON                </t>
  </si>
  <si>
    <t>53244129008</t>
  </si>
  <si>
    <t xml:space="preserve">PATIO 12 X 18 ON REAR OF HOUSE          </t>
  </si>
  <si>
    <t>1700001978</t>
  </si>
  <si>
    <t xml:space="preserve">BEVACQUA DENNIS &amp; AMANDA      </t>
  </si>
  <si>
    <t>53235707000</t>
  </si>
  <si>
    <t xml:space="preserve">RES ALUM. PATIO COVER                   </t>
  </si>
  <si>
    <t>1700001982</t>
  </si>
  <si>
    <t xml:space="preserve">CITRUS CREEK             </t>
  </si>
  <si>
    <t xml:space="preserve">ORTON JEFFREY D &amp; SHERRIE K   </t>
  </si>
  <si>
    <t xml:space="preserve">ANDE'S POOL CONSULTING        </t>
  </si>
  <si>
    <t>54010217000</t>
  </si>
  <si>
    <t xml:space="preserve">RESIDENTIAL SWIMMING POOL WITH DOOR     </t>
  </si>
  <si>
    <t>1600004063</t>
  </si>
  <si>
    <t xml:space="preserve">MASTEC NETWORK SOLUTIONS INC  </t>
  </si>
  <si>
    <t>02132016003</t>
  </si>
  <si>
    <t xml:space="preserve">AT&amp;T CELL TOWER MODIFICATION            </t>
  </si>
  <si>
    <t>1700001099</t>
  </si>
  <si>
    <t xml:space="preserve">CALLOWAY                 </t>
  </si>
  <si>
    <t xml:space="preserve">LOTUS PROPERTY MANAGEMENT LLC </t>
  </si>
  <si>
    <t>45023008002</t>
  </si>
  <si>
    <t xml:space="preserve">1423SF TENANT IMPROVEMENT SALON 33      </t>
  </si>
  <si>
    <t>1700001185</t>
  </si>
  <si>
    <t xml:space="preserve">PANAMA                   </t>
  </si>
  <si>
    <t xml:space="preserve">                              </t>
  </si>
  <si>
    <t xml:space="preserve">RAMOS CONSTRUCTION            </t>
  </si>
  <si>
    <t>37102066003</t>
  </si>
  <si>
    <t xml:space="preserve">2150SF TENANT IMPROVEMENT FOR PHARMACY  </t>
  </si>
  <si>
    <t>1700001530</t>
  </si>
  <si>
    <t xml:space="preserve">001   </t>
  </si>
  <si>
    <t xml:space="preserve">NILE RIVER               </t>
  </si>
  <si>
    <t xml:space="preserve">FROEHLICH SIGNATURE HOMES INC </t>
  </si>
  <si>
    <t>51585210003</t>
  </si>
  <si>
    <t>1700001531</t>
  </si>
  <si>
    <t>51585211006</t>
  </si>
  <si>
    <t>1700001532</t>
  </si>
  <si>
    <t xml:space="preserve">AMUR                     </t>
  </si>
  <si>
    <t>51585302007</t>
  </si>
  <si>
    <t>1700001645</t>
  </si>
  <si>
    <t xml:space="preserve">RANGELEY                 </t>
  </si>
  <si>
    <t xml:space="preserve">LENNAR FRESNO INC             </t>
  </si>
  <si>
    <t xml:space="preserve">SUNSTREET ENERGY GROUP        </t>
  </si>
  <si>
    <t>53244116000</t>
  </si>
  <si>
    <t>ROOF MOUNT SOLAR ON TILE WITH COMP UNDER</t>
  </si>
  <si>
    <t>1700001646</t>
  </si>
  <si>
    <t>53244117003</t>
  </si>
  <si>
    <t>1700001647</t>
  </si>
  <si>
    <t>53244118006</t>
  </si>
  <si>
    <t>1700001648</t>
  </si>
  <si>
    <t>53244119009</t>
  </si>
  <si>
    <t>1700001649</t>
  </si>
  <si>
    <t xml:space="preserve">OXFORD HILLS             </t>
  </si>
  <si>
    <t>1700001650</t>
  </si>
  <si>
    <t>1700001651</t>
  </si>
  <si>
    <t xml:space="preserve">SURFSIDE                 </t>
  </si>
  <si>
    <t>1700001652</t>
  </si>
  <si>
    <t>1700001653</t>
  </si>
  <si>
    <t>1700001654</t>
  </si>
  <si>
    <t>1700001655</t>
  </si>
  <si>
    <t>1700001656</t>
  </si>
  <si>
    <t>1700001657</t>
  </si>
  <si>
    <t xml:space="preserve">PRADO DEL REY            </t>
  </si>
  <si>
    <t xml:space="preserve">LENNAR HOMES OF CAL INC       </t>
  </si>
  <si>
    <t>49241116000</t>
  </si>
  <si>
    <t>1700001658</t>
  </si>
  <si>
    <t>49241117003</t>
  </si>
  <si>
    <t>1700001876</t>
  </si>
  <si>
    <t xml:space="preserve">PARKLAND                 </t>
  </si>
  <si>
    <t xml:space="preserve">ESQUIVIAS MELISSA             </t>
  </si>
  <si>
    <t xml:space="preserve">HANOVER HOLDINGS DBA ONE HOUR </t>
  </si>
  <si>
    <t>02232018006</t>
  </si>
  <si>
    <t>1700001948</t>
  </si>
  <si>
    <t xml:space="preserve">055   </t>
  </si>
  <si>
    <t xml:space="preserve">MT VERNON                </t>
  </si>
  <si>
    <t xml:space="preserve">KERN CO HOSP AUTHORITY        </t>
  </si>
  <si>
    <t>12802010006</t>
  </si>
  <si>
    <t xml:space="preserve">COMMERCIAL REROOF WITH COOL ROOF        </t>
  </si>
  <si>
    <t>1700001957</t>
  </si>
  <si>
    <t xml:space="preserve">PINE CASTLE              </t>
  </si>
  <si>
    <t xml:space="preserve">ERICKSON KIRK D &amp; VICTORIA M  </t>
  </si>
  <si>
    <t>37116211008</t>
  </si>
  <si>
    <t>1700001958</t>
  </si>
  <si>
    <t xml:space="preserve">NOVARA                   </t>
  </si>
  <si>
    <t xml:space="preserve">MARTIN DARRELL &amp; LORETTA 2009 </t>
  </si>
  <si>
    <t>52817026003</t>
  </si>
  <si>
    <t>1700001989</t>
  </si>
  <si>
    <t xml:space="preserve">BRACKEN OAK              </t>
  </si>
  <si>
    <t xml:space="preserve">BARRETT CATHERINE E           </t>
  </si>
  <si>
    <t>51307102003</t>
  </si>
  <si>
    <t xml:space="preserve">GAS LINE REPAIR                         </t>
  </si>
  <si>
    <t>1700001990</t>
  </si>
  <si>
    <t>BLUEMEL MAXIMILLIAN JR &amp; SHARO</t>
  </si>
  <si>
    <t xml:space="preserve">PACIFIC POOLS &amp; SPA           </t>
  </si>
  <si>
    <t>52843309000</t>
  </si>
  <si>
    <t xml:space="preserve">RESIDENTIAL SWIMMING POOL WITH FENCE    </t>
  </si>
  <si>
    <t>1700001993</t>
  </si>
  <si>
    <t xml:space="preserve">PORTLAND ROSE            </t>
  </si>
  <si>
    <t xml:space="preserve">LEDET ROBERT A &amp; DONNA G      </t>
  </si>
  <si>
    <t>39322030006</t>
  </si>
  <si>
    <t xml:space="preserve">WATER HEATER C/O                        </t>
  </si>
  <si>
    <t>1700001994</t>
  </si>
  <si>
    <t xml:space="preserve">MOHICAN                  </t>
  </si>
  <si>
    <t xml:space="preserve">ANDERSON WILLIAM MICHAEL      </t>
  </si>
  <si>
    <t xml:space="preserve">HOLDERS AIR CONDITIONING      </t>
  </si>
  <si>
    <t>52634302009</t>
  </si>
  <si>
    <t>1700001995</t>
  </si>
  <si>
    <t xml:space="preserve">MYRTLE                   </t>
  </si>
  <si>
    <t xml:space="preserve">HINOJOSA DAVID                </t>
  </si>
  <si>
    <t>00821318001</t>
  </si>
  <si>
    <t xml:space="preserve">WATER HEATER CHANGEOUT                  </t>
  </si>
  <si>
    <t>1700002000</t>
  </si>
  <si>
    <t xml:space="preserve">SEACLIFF PROP NO 2 LLC        </t>
  </si>
  <si>
    <t>TENANT IMPROVEMENT SPECIALTIES</t>
  </si>
  <si>
    <t>51503236001</t>
  </si>
  <si>
    <t xml:space="preserve">COMMERCIAL REPAIR TO IMPACTED WALL      </t>
  </si>
  <si>
    <t>1700002006</t>
  </si>
  <si>
    <t xml:space="preserve">17TH                     </t>
  </si>
  <si>
    <t>00410104006</t>
  </si>
  <si>
    <t>1700002007</t>
  </si>
  <si>
    <t xml:space="preserve">030   </t>
  </si>
  <si>
    <t xml:space="preserve">MEADOW FALLS             </t>
  </si>
  <si>
    <t xml:space="preserve">PRIOLEAU RONYELL &amp; EMILY      </t>
  </si>
  <si>
    <t xml:space="preserve">ROCK BOTTOM POOLS &amp; SPAS      </t>
  </si>
  <si>
    <t>54005411002</t>
  </si>
  <si>
    <t xml:space="preserve">RESIDENTIAL SWIMMING POOL &amp; SPA         </t>
  </si>
  <si>
    <t>1700002008</t>
  </si>
  <si>
    <t xml:space="preserve">HATHAWAY                 </t>
  </si>
  <si>
    <t xml:space="preserve">PETERS ZACKARIA F &amp; KATHERINE </t>
  </si>
  <si>
    <t>53242306009</t>
  </si>
  <si>
    <t>1700002009</t>
  </si>
  <si>
    <t xml:space="preserve">PINE                     </t>
  </si>
  <si>
    <t xml:space="preserve">EKDAHL FLETCHER D             </t>
  </si>
  <si>
    <t>00116213006</t>
  </si>
  <si>
    <t xml:space="preserve">RESIDENTIAL REROOF WITH COOL ROOF       </t>
  </si>
  <si>
    <t>1700002013</t>
  </si>
  <si>
    <t xml:space="preserve">ALTA VISTA               </t>
  </si>
  <si>
    <t>BITTLESTON ALLEN &amp; LYNDA REV T</t>
  </si>
  <si>
    <t xml:space="preserve">BAKERSFIELD HEATING &amp; COOLING </t>
  </si>
  <si>
    <t>01218012005</t>
  </si>
  <si>
    <t xml:space="preserve">FURNACE CHANGEOUT                       </t>
  </si>
  <si>
    <t>1700002014</t>
  </si>
  <si>
    <t xml:space="preserve">LANCO GENERAL CONTRACTOR      </t>
  </si>
  <si>
    <t>44001208009</t>
  </si>
  <si>
    <t xml:space="preserve">ELECTRICAL FOR TEMP JOBSITE TRAILER     </t>
  </si>
  <si>
    <t>1700002015</t>
  </si>
  <si>
    <t xml:space="preserve">ASHE                     </t>
  </si>
  <si>
    <t xml:space="preserve">CASTRO ROOFING                </t>
  </si>
  <si>
    <t>50126001001</t>
  </si>
  <si>
    <t xml:space="preserve">REROOF OF SIX UNIT APARTMENT WITH COOL  </t>
  </si>
  <si>
    <t>1700002016</t>
  </si>
  <si>
    <t xml:space="preserve">SPROAT                   </t>
  </si>
  <si>
    <t xml:space="preserve">BAREFIELD LASHAWN D TRUST     </t>
  </si>
  <si>
    <t xml:space="preserve">BAKERSFIELD PLUMBING CO INC.  </t>
  </si>
  <si>
    <t>38110210000</t>
  </si>
  <si>
    <t>1700002017</t>
  </si>
  <si>
    <t xml:space="preserve">MIRA LOMA                </t>
  </si>
  <si>
    <t>GIBBONS ERIC J &amp; MC CLURE GIBB</t>
  </si>
  <si>
    <t xml:space="preserve">BAKERSFIELD PLUMBIBNG &amp; INC.  </t>
  </si>
  <si>
    <t>02051101004</t>
  </si>
  <si>
    <t xml:space="preserve">SEWER REPAIR                            </t>
  </si>
  <si>
    <t>1700002030</t>
  </si>
  <si>
    <t xml:space="preserve">JAMAICA                  </t>
  </si>
  <si>
    <t xml:space="preserve">700 JAMAICA WAY PARTNERS      </t>
  </si>
  <si>
    <t xml:space="preserve">PROTEC ROOFING COMPANY        </t>
  </si>
  <si>
    <t>33911311004</t>
  </si>
  <si>
    <t>1700002032</t>
  </si>
  <si>
    <t xml:space="preserve">AUGUSTA                  </t>
  </si>
  <si>
    <t xml:space="preserve">GROUP VIII COVINA PROP LP     </t>
  </si>
  <si>
    <t>01820010006</t>
  </si>
  <si>
    <t xml:space="preserve">RESIDENTIAL REROOF WITH R38             </t>
  </si>
  <si>
    <t>1600000602</t>
  </si>
  <si>
    <t xml:space="preserve">024   </t>
  </si>
  <si>
    <t xml:space="preserve">DOWNING                  </t>
  </si>
  <si>
    <t>93308</t>
  </si>
  <si>
    <t xml:space="preserve">S C ANDERSON INC              </t>
  </si>
  <si>
    <t>45205006008</t>
  </si>
  <si>
    <t xml:space="preserve">17246 SF NEW OFFICE/WAREHOUSE "GREG'S   </t>
  </si>
  <si>
    <t>1600012820</t>
  </si>
  <si>
    <t xml:space="preserve">POCONO                   </t>
  </si>
  <si>
    <t xml:space="preserve">ANGULO JOSE                   </t>
  </si>
  <si>
    <t>53313120008</t>
  </si>
  <si>
    <t xml:space="preserve">780 SF PATIO ON REAR OF HOUSE           </t>
  </si>
  <si>
    <t>1700000541</t>
  </si>
  <si>
    <t xml:space="preserve">MOONSTONE PEAK           </t>
  </si>
  <si>
    <t xml:space="preserve">LANE ANITA                    </t>
  </si>
  <si>
    <t xml:space="preserve">QUALITY HOME SERVICE          </t>
  </si>
  <si>
    <t>53226214009</t>
  </si>
  <si>
    <t>1700000682</t>
  </si>
  <si>
    <t xml:space="preserve">CALIENTE CREEK           </t>
  </si>
  <si>
    <t xml:space="preserve">HARLAN AARON &amp; DEVON          </t>
  </si>
  <si>
    <t>54008209002</t>
  </si>
  <si>
    <t>1700000961</t>
  </si>
  <si>
    <t xml:space="preserve">ALLEN                    </t>
  </si>
  <si>
    <t xml:space="preserve">SUPERIOR ELECTRICAL ADV INC   </t>
  </si>
  <si>
    <t xml:space="preserve">SIGNAGE FOR "DUNKIN DONUTS"             </t>
  </si>
  <si>
    <t>1700001044</t>
  </si>
  <si>
    <t xml:space="preserve">SHERWOOD                 </t>
  </si>
  <si>
    <t xml:space="preserve">VASQUEZ JESUS A &amp; MARIA L     </t>
  </si>
  <si>
    <t>02325208008</t>
  </si>
  <si>
    <t xml:space="preserve">255 SF PATIO ENCLOSURE - CONVERTING TO  </t>
  </si>
  <si>
    <t>1700001353</t>
  </si>
  <si>
    <t xml:space="preserve">CYPRESS                  </t>
  </si>
  <si>
    <t xml:space="preserve">EARLS ROBERT W                </t>
  </si>
  <si>
    <t>00807219007</t>
  </si>
  <si>
    <t>1700001580</t>
  </si>
  <si>
    <t xml:space="preserve">GOLDEN VALLEY            </t>
  </si>
  <si>
    <t xml:space="preserve">JANZEN JERRY N                </t>
  </si>
  <si>
    <t>BLAND AIR CONDITIONING/HEATING</t>
  </si>
  <si>
    <t>49726404008</t>
  </si>
  <si>
    <t>1700001581</t>
  </si>
  <si>
    <t xml:space="preserve">TIMBERPOINTE             </t>
  </si>
  <si>
    <t xml:space="preserve">BRADEX MELISSA &amp; HEATH        </t>
  </si>
  <si>
    <t>52834109000</t>
  </si>
  <si>
    <t>1700001582</t>
  </si>
  <si>
    <t>MICHAL WILLIAM P &amp; ELIZABETH A</t>
  </si>
  <si>
    <t>52634120007</t>
  </si>
  <si>
    <t>1700001583</t>
  </si>
  <si>
    <t xml:space="preserve">ONYX                     </t>
  </si>
  <si>
    <t>MILLAN ROSEMARIE H 2016 LIV TR</t>
  </si>
  <si>
    <t>50723026007</t>
  </si>
  <si>
    <t>1700001584</t>
  </si>
  <si>
    <t xml:space="preserve">INDIAN HAWTHORNE         </t>
  </si>
  <si>
    <t xml:space="preserve">STOBBE CHARLES D &amp; PENNI L    </t>
  </si>
  <si>
    <t>52252003005</t>
  </si>
  <si>
    <t>1700001585</t>
  </si>
  <si>
    <t xml:space="preserve">SISTERON                 </t>
  </si>
  <si>
    <t xml:space="preserve">J&amp;P LAYOUS FAMILY TRUST       </t>
  </si>
  <si>
    <t>51243029002</t>
  </si>
  <si>
    <t>1700001586</t>
  </si>
  <si>
    <t xml:space="preserve">RAVEN                    </t>
  </si>
  <si>
    <t xml:space="preserve">BRINKLEY FAMILY TRUST 2009    </t>
  </si>
  <si>
    <t>38229108001</t>
  </si>
  <si>
    <t>1700001676</t>
  </si>
  <si>
    <t xml:space="preserve">ASHFORK                  </t>
  </si>
  <si>
    <t xml:space="preserve">HEN SIGAL                     </t>
  </si>
  <si>
    <t>38533314004</t>
  </si>
  <si>
    <t xml:space="preserve">487 STORAGE BUILDING AND ELECT. PANEL   </t>
  </si>
  <si>
    <t>1700002035</t>
  </si>
  <si>
    <t xml:space="preserve">BELLE TERRACE            </t>
  </si>
  <si>
    <t xml:space="preserve">PADILLA SERGIO LOPEZ          </t>
  </si>
  <si>
    <t xml:space="preserve">A C M MECHANICAL CONTRACTORS  </t>
  </si>
  <si>
    <t>16424052006</t>
  </si>
  <si>
    <t>1700002036</t>
  </si>
  <si>
    <t xml:space="preserve">KAISER PEAK              </t>
  </si>
  <si>
    <t>BELTRAN JOSE HUGO OLIVAS &amp; GAR</t>
  </si>
  <si>
    <t>40528422005</t>
  </si>
  <si>
    <t xml:space="preserve">REROOF COMP R-38                        </t>
  </si>
  <si>
    <t>1700002038</t>
  </si>
  <si>
    <t xml:space="preserve">RIVIERA DEL SOL          </t>
  </si>
  <si>
    <t xml:space="preserve">ALOHA POOLS                   </t>
  </si>
  <si>
    <t>49241103002</t>
  </si>
  <si>
    <t>1700002039</t>
  </si>
  <si>
    <t xml:space="preserve">COBBLE MOUNTAIN          </t>
  </si>
  <si>
    <t xml:space="preserve">JUAN RAUL CEJA                </t>
  </si>
  <si>
    <t>53229206005</t>
  </si>
  <si>
    <t>1700002040</t>
  </si>
  <si>
    <t xml:space="preserve">SAN PABLO                </t>
  </si>
  <si>
    <t xml:space="preserve">WREN LLOYD D &amp; ANNETTE        </t>
  </si>
  <si>
    <t xml:space="preserve">ARMSTRONG ROOFING             </t>
  </si>
  <si>
    <t>38302423003</t>
  </si>
  <si>
    <t>1700002042</t>
  </si>
  <si>
    <t xml:space="preserve">THUNDERBIRD              </t>
  </si>
  <si>
    <t xml:space="preserve">BURNETT RALPH W JR &amp; PATRICIA </t>
  </si>
  <si>
    <t xml:space="preserve">PETE'S HEATING AND AIR        </t>
  </si>
  <si>
    <t>19421103001</t>
  </si>
  <si>
    <t>1700002043</t>
  </si>
  <si>
    <t xml:space="preserve">066   </t>
  </si>
  <si>
    <t xml:space="preserve">BTNDT INC                     </t>
  </si>
  <si>
    <t>51610102002</t>
  </si>
  <si>
    <t xml:space="preserve">TEMPORARY SIGNAGE  OF THREE FLAGS (3X10 </t>
  </si>
  <si>
    <t>1700002044</t>
  </si>
  <si>
    <t xml:space="preserve">COLLINGWOOD              </t>
  </si>
  <si>
    <t>KNIGHT'S PUMPING &amp; PORTABLE SE</t>
  </si>
  <si>
    <t xml:space="preserve">TEMP POWER                              </t>
  </si>
  <si>
    <t>1700002045</t>
  </si>
  <si>
    <t xml:space="preserve">LAUREN                   </t>
  </si>
  <si>
    <t>1700002046</t>
  </si>
  <si>
    <t xml:space="preserve">049   </t>
  </si>
  <si>
    <t xml:space="preserve">G                        </t>
  </si>
  <si>
    <t xml:space="preserve">ROBERT MESTMAKER              </t>
  </si>
  <si>
    <t>00128208007</t>
  </si>
  <si>
    <t xml:space="preserve">DEMO OF COMMERCIAL STRUCTURE            </t>
  </si>
  <si>
    <t>1700002047</t>
  </si>
  <si>
    <t xml:space="preserve">RUSTON                   </t>
  </si>
  <si>
    <t>NARDUCCI STEPHEN BRUCE &amp; CONNI</t>
  </si>
  <si>
    <t>38528108009</t>
  </si>
  <si>
    <t xml:space="preserve">13 X 26 PATIO ON REAR OF HOUSE          </t>
  </si>
  <si>
    <t>1700002048</t>
  </si>
  <si>
    <t xml:space="preserve">TRUMAN                   </t>
  </si>
  <si>
    <t xml:space="preserve">RICHARDSON SHERIE L           </t>
  </si>
  <si>
    <t>44107406002</t>
  </si>
  <si>
    <t xml:space="preserve">REMODEL BATHROOM TO MAKE HANDICAP       </t>
  </si>
  <si>
    <t>1700002053</t>
  </si>
  <si>
    <t xml:space="preserve">DOLORES                  </t>
  </si>
  <si>
    <t xml:space="preserve">NEWTON LEE LLC                </t>
  </si>
  <si>
    <t>PAYLESS PLUMBING &amp; ROOTER SPEC</t>
  </si>
  <si>
    <t>01730009006</t>
  </si>
  <si>
    <t>1700002054</t>
  </si>
  <si>
    <t xml:space="preserve">CASTLEFORD               </t>
  </si>
  <si>
    <t xml:space="preserve">DIAMOND ASSOCIATES LLC        </t>
  </si>
  <si>
    <t>37145211002</t>
  </si>
  <si>
    <t xml:space="preserve">WATER HEATER C/O - UNIT #1              </t>
  </si>
  <si>
    <t>1700002055</t>
  </si>
  <si>
    <t xml:space="preserve">BRENTFORD                </t>
  </si>
  <si>
    <t xml:space="preserve">PATEL PREMAL                  </t>
  </si>
  <si>
    <t>39017308009</t>
  </si>
  <si>
    <t>1700002056</t>
  </si>
  <si>
    <t xml:space="preserve">COUNTRY WOOD             </t>
  </si>
  <si>
    <t xml:space="preserve">GARCIA MAURICIO               </t>
  </si>
  <si>
    <t>37146207004</t>
  </si>
  <si>
    <t xml:space="preserve">RES. PATIO COVER ON FRONT OF HOUSE      </t>
  </si>
  <si>
    <t>1700002058</t>
  </si>
  <si>
    <t xml:space="preserve">CALLE ELEGANTE           </t>
  </si>
  <si>
    <t>BAEHR MICHAEL A &amp; KIMBERLY ANN</t>
  </si>
  <si>
    <t>40919210008</t>
  </si>
  <si>
    <t>1700002059</t>
  </si>
  <si>
    <t xml:space="preserve">PROSPERITY ROSE          </t>
  </si>
  <si>
    <t xml:space="preserve">GONZALES ISMAEL M &amp; MARIA A   </t>
  </si>
  <si>
    <t xml:space="preserve">CREATIVE AIR SOLUTIONS        </t>
  </si>
  <si>
    <t>51552208002</t>
  </si>
  <si>
    <t xml:space="preserve">AIR DUCTS C/O                           </t>
  </si>
  <si>
    <t>1700002061</t>
  </si>
  <si>
    <t xml:space="preserve">O'NEILL                  </t>
  </si>
  <si>
    <t xml:space="preserve">AGUILERA MARTINEZ ANDRES      </t>
  </si>
  <si>
    <t>41221103000</t>
  </si>
  <si>
    <t>1700002064</t>
  </si>
  <si>
    <t xml:space="preserve">TSC PROPERTIES LLC            </t>
  </si>
  <si>
    <t xml:space="preserve">MIDSTATE SHEETMETAL INC       </t>
  </si>
  <si>
    <t>33225524008</t>
  </si>
  <si>
    <t xml:space="preserve">COMMERCIAL REROOF COOL ROOF PRODUCT ID# </t>
  </si>
  <si>
    <t>1700002065</t>
  </si>
  <si>
    <t xml:space="preserve">HAWKSMOOR                </t>
  </si>
  <si>
    <t xml:space="preserve">JAUREGUI RAUL &amp; LIDIA         </t>
  </si>
  <si>
    <t>53515208001</t>
  </si>
  <si>
    <t>1700002067</t>
  </si>
  <si>
    <t xml:space="preserve">MARGARET                 </t>
  </si>
  <si>
    <t xml:space="preserve">BARNETT DAVID F &amp; DENISE I    </t>
  </si>
  <si>
    <t xml:space="preserve">GUNSOLUS CONSTRUCTION INC     </t>
  </si>
  <si>
    <t>38609035002</t>
  </si>
  <si>
    <t xml:space="preserve">ELECT. W/H                              </t>
  </si>
  <si>
    <t>1700002069</t>
  </si>
  <si>
    <t xml:space="preserve">LENNOX                   </t>
  </si>
  <si>
    <t xml:space="preserve">SCHESTAG YUN FAMILY TRUST     </t>
  </si>
  <si>
    <t xml:space="preserve">SAN JOAQUIN ROOFING CO        </t>
  </si>
  <si>
    <t>33135016002</t>
  </si>
  <si>
    <t>REROOF COOL ROOF (NO ATTIC) COMP PRODUCT</t>
  </si>
  <si>
    <t>1700002074</t>
  </si>
  <si>
    <t xml:space="preserve">SABINE FOREST            </t>
  </si>
  <si>
    <t xml:space="preserve">NUNNELEY CHASE A              </t>
  </si>
  <si>
    <t>52930110007</t>
  </si>
  <si>
    <t>1700002076</t>
  </si>
  <si>
    <t xml:space="preserve">MOONROCK                 </t>
  </si>
  <si>
    <t xml:space="preserve">MEDINA ANTONIO R &amp; MONTELONGO </t>
  </si>
  <si>
    <t>51485318007</t>
  </si>
  <si>
    <t xml:space="preserve">SWIMMING POOL AND SPA                   </t>
  </si>
  <si>
    <t>1700002079</t>
  </si>
  <si>
    <t xml:space="preserve">TANKLESS WATER HEATER C/O               </t>
  </si>
  <si>
    <t>1700002080</t>
  </si>
  <si>
    <t xml:space="preserve">BEAVER                   </t>
  </si>
  <si>
    <t xml:space="preserve">ANGEL SOFIA T                 </t>
  </si>
  <si>
    <t>49414201009</t>
  </si>
  <si>
    <t>1700002081</t>
  </si>
  <si>
    <t xml:space="preserve">TROPHY                   </t>
  </si>
  <si>
    <t xml:space="preserve">VERA JESUS                    </t>
  </si>
  <si>
    <t>52607436007</t>
  </si>
  <si>
    <t>1700002082</t>
  </si>
  <si>
    <t xml:space="preserve">GIG HARBOR               </t>
  </si>
  <si>
    <t xml:space="preserve">CARLON TRACI F                </t>
  </si>
  <si>
    <t xml:space="preserve">GRABLE ELECTRIC               </t>
  </si>
  <si>
    <t>45128325004</t>
  </si>
  <si>
    <t xml:space="preserve">ELECTRIC PANEL CHANGOEUT                </t>
  </si>
  <si>
    <t>1700002083</t>
  </si>
  <si>
    <t xml:space="preserve">MITHALIA                 </t>
  </si>
  <si>
    <t xml:space="preserve">AUBURN OAK DEVELOPERS LLC     </t>
  </si>
  <si>
    <t>43828119006</t>
  </si>
  <si>
    <t xml:space="preserve">TEMP POWER FOR JOB TRAILER              </t>
  </si>
  <si>
    <t>1700002084</t>
  </si>
  <si>
    <t xml:space="preserve">VALLEY FOREST            </t>
  </si>
  <si>
    <t xml:space="preserve">BARRERA ANITA C               </t>
  </si>
  <si>
    <t>51228130008</t>
  </si>
  <si>
    <t>1700002085</t>
  </si>
  <si>
    <t xml:space="preserve">UNITY                    </t>
  </si>
  <si>
    <t xml:space="preserve">COLCLASURE FAMILY TRUST       </t>
  </si>
  <si>
    <t>52205109004</t>
  </si>
  <si>
    <t>1700002088</t>
  </si>
  <si>
    <t xml:space="preserve">PLUMAS WOOD              </t>
  </si>
  <si>
    <t>BLUMER ANTHONY MYRON &amp; BETTINA</t>
  </si>
  <si>
    <t>52921055005</t>
  </si>
  <si>
    <t xml:space="preserve">ALUMINUM PATIO WITH ELECTRIC FOR FANS   </t>
  </si>
  <si>
    <t>1700002089</t>
  </si>
  <si>
    <t xml:space="preserve">1ST                      </t>
  </si>
  <si>
    <t xml:space="preserve">MISS NOR EL HOUDA LEILA       </t>
  </si>
  <si>
    <t xml:space="preserve">TH ELECTRIC COMPANY           </t>
  </si>
  <si>
    <t>00834302002</t>
  </si>
  <si>
    <t>1600011194</t>
  </si>
  <si>
    <t xml:space="preserve">VICTORY SIGNS                 </t>
  </si>
  <si>
    <t xml:space="preserve">CHANNEL LETTERS SIGN                    </t>
  </si>
  <si>
    <t>1600011319</t>
  </si>
  <si>
    <t xml:space="preserve">SOUTHERN BREEZE          </t>
  </si>
  <si>
    <t xml:space="preserve">DICKERSON STEPHEN L           </t>
  </si>
  <si>
    <t>BAKERSFIELD SHINGLES WHOLESALE</t>
  </si>
  <si>
    <t>51516306009</t>
  </si>
  <si>
    <t>1600012117</t>
  </si>
  <si>
    <t xml:space="preserve">CALIFORNIA               </t>
  </si>
  <si>
    <t xml:space="preserve">MAYA CINEMAS LAND DEV CO LLC  </t>
  </si>
  <si>
    <t>00647120004</t>
  </si>
  <si>
    <t xml:space="preserve">2400 SF TI                              </t>
  </si>
  <si>
    <t>1600012442</t>
  </si>
  <si>
    <t xml:space="preserve">MDM CONSTRUCTION              </t>
  </si>
  <si>
    <t xml:space="preserve">2000 SF TI                              </t>
  </si>
  <si>
    <t>1700000775</t>
  </si>
  <si>
    <t xml:space="preserve">SAINT CROIX              </t>
  </si>
  <si>
    <t xml:space="preserve">KAUR RAJDEEP                  </t>
  </si>
  <si>
    <t xml:space="preserve">MSI                           </t>
  </si>
  <si>
    <t>49931210009</t>
  </si>
  <si>
    <t>1700001265</t>
  </si>
  <si>
    <t xml:space="preserve">SAN ACACIO               </t>
  </si>
  <si>
    <t xml:space="preserve">SAENZ SAL &amp; GABRIELA D        </t>
  </si>
  <si>
    <t xml:space="preserve">INFINITY ENERGY INC           </t>
  </si>
  <si>
    <t>49719204004</t>
  </si>
  <si>
    <t>1700001533</t>
  </si>
  <si>
    <t xml:space="preserve">AMAZON                   </t>
  </si>
  <si>
    <t>51585311003</t>
  </si>
  <si>
    <t xml:space="preserve">                                        </t>
  </si>
  <si>
    <t>1700001603</t>
  </si>
  <si>
    <t>51585304003</t>
  </si>
  <si>
    <t>1700001606</t>
  </si>
  <si>
    <t>GOLDMAN ENTERPRISES LTD PTNSHP</t>
  </si>
  <si>
    <t>14902018003</t>
  </si>
  <si>
    <t xml:space="preserve">PERMANENT SIGN FOR LAMBOURNE TRAVEL     </t>
  </si>
  <si>
    <t>1700001660</t>
  </si>
  <si>
    <t xml:space="preserve">KENNEDY                  </t>
  </si>
  <si>
    <t xml:space="preserve">ARREOLA ABEL                  </t>
  </si>
  <si>
    <t xml:space="preserve">DONOVAN FIDLER GENERAL CONST  </t>
  </si>
  <si>
    <t>44113302000</t>
  </si>
  <si>
    <t>1700001817</t>
  </si>
  <si>
    <t xml:space="preserve">SEGOVIA                  </t>
  </si>
  <si>
    <t xml:space="preserve">DAVISON HUDIE E &amp; EMMA J      </t>
  </si>
  <si>
    <t xml:space="preserve">VIVINT SOLAR DEVELOPER LLC    </t>
  </si>
  <si>
    <t>53104126006</t>
  </si>
  <si>
    <t>1700001821</t>
  </si>
  <si>
    <t xml:space="preserve">FOUNTAIN                 </t>
  </si>
  <si>
    <t xml:space="preserve">APRESA RAYMOND &amp; RITA         </t>
  </si>
  <si>
    <t>13441203008</t>
  </si>
  <si>
    <t xml:space="preserve">RES SOLAR ON COMP                       </t>
  </si>
  <si>
    <t>1700001828</t>
  </si>
  <si>
    <t xml:space="preserve">SANDPEBBLE               </t>
  </si>
  <si>
    <t xml:space="preserve">ALEMAN JUAN JR                </t>
  </si>
  <si>
    <t xml:space="preserve">SOLARCITY CORP                </t>
  </si>
  <si>
    <t>37130215000</t>
  </si>
  <si>
    <t>1700001833</t>
  </si>
  <si>
    <t xml:space="preserve">RAPHAEL                  </t>
  </si>
  <si>
    <t xml:space="preserve">MUNOZ MARIO &amp; MABEL           </t>
  </si>
  <si>
    <t>38630004002</t>
  </si>
  <si>
    <t>1700001847</t>
  </si>
  <si>
    <t xml:space="preserve">YAKIMA                   </t>
  </si>
  <si>
    <t xml:space="preserve">MILLIGAN NANCY D              </t>
  </si>
  <si>
    <t>38504306007</t>
  </si>
  <si>
    <t>1700001851</t>
  </si>
  <si>
    <t xml:space="preserve">CABALLEROS               </t>
  </si>
  <si>
    <t xml:space="preserve">HERNANDEZ ERNESTO &amp; MARIA A   </t>
  </si>
  <si>
    <t>17345016009</t>
  </si>
  <si>
    <t>1700001852</t>
  </si>
  <si>
    <t xml:space="preserve">VYN                      </t>
  </si>
  <si>
    <t xml:space="preserve">GONZALEZ JESUS J &amp; RAQUEL     </t>
  </si>
  <si>
    <t>13443313000</t>
  </si>
  <si>
    <t>1700001867</t>
  </si>
  <si>
    <t xml:space="preserve">BUTTERFIELD              </t>
  </si>
  <si>
    <t xml:space="preserve">RAMOS CECILIA                 </t>
  </si>
  <si>
    <t xml:space="preserve">AMERICAN ARRAY SOLAR          </t>
  </si>
  <si>
    <t>37238506006</t>
  </si>
  <si>
    <t>1700001868</t>
  </si>
  <si>
    <t xml:space="preserve">CUSTER                   </t>
  </si>
  <si>
    <t xml:space="preserve">FERRER FRANCISCO              </t>
  </si>
  <si>
    <t>02311202009</t>
  </si>
  <si>
    <t>1700001913</t>
  </si>
  <si>
    <t xml:space="preserve">SURREY                   </t>
  </si>
  <si>
    <t xml:space="preserve">PINALES VALENTINO &amp; MARY LOU  </t>
  </si>
  <si>
    <t>44016317006</t>
  </si>
  <si>
    <t xml:space="preserve">ROOF MOUNT SOLAR ON COMP W/ PANEL       </t>
  </si>
  <si>
    <t>1700001914</t>
  </si>
  <si>
    <t xml:space="preserve">CALLE TORCIDO            </t>
  </si>
  <si>
    <t xml:space="preserve">PRINCE B &amp; D FMLY TR          </t>
  </si>
  <si>
    <t>33946214008</t>
  </si>
  <si>
    <t xml:space="preserve">ROOF MOUNT SOLAR ON COMP &amp; TILE         </t>
  </si>
  <si>
    <t>1700001915</t>
  </si>
  <si>
    <t xml:space="preserve">REDLANDS                 </t>
  </si>
  <si>
    <t xml:space="preserve">GIL JOSHUA P &amp; ALICIA S       </t>
  </si>
  <si>
    <t>38324404002</t>
  </si>
  <si>
    <t>1700001916</t>
  </si>
  <si>
    <t xml:space="preserve">TALISMAN                 </t>
  </si>
  <si>
    <t xml:space="preserve">MC PHETRIDGE NANCY A          </t>
  </si>
  <si>
    <t>14830002000</t>
  </si>
  <si>
    <t>1700001917</t>
  </si>
  <si>
    <t xml:space="preserve">SEAGER                   </t>
  </si>
  <si>
    <t xml:space="preserve">GARCIA GEORGE &amp; TERRI         </t>
  </si>
  <si>
    <t>39223235001</t>
  </si>
  <si>
    <t>1700001918</t>
  </si>
  <si>
    <t xml:space="preserve">AVIGNON                  </t>
  </si>
  <si>
    <t xml:space="preserve">ABRAMIANS ALBERT              </t>
  </si>
  <si>
    <t>53125102007</t>
  </si>
  <si>
    <t>1700001919</t>
  </si>
  <si>
    <t xml:space="preserve">MIDNIGHT CREEK           </t>
  </si>
  <si>
    <t xml:space="preserve">GARCIA GREGORIO &amp; ALICIA      </t>
  </si>
  <si>
    <t>54006210008</t>
  </si>
  <si>
    <t>1700001920</t>
  </si>
  <si>
    <t xml:space="preserve">MILLINGTON               </t>
  </si>
  <si>
    <t>BROWNLOW BRYAN WAYNE &amp; HERMINI</t>
  </si>
  <si>
    <t>53822113009</t>
  </si>
  <si>
    <t>1700001921</t>
  </si>
  <si>
    <t>54010223007</t>
  </si>
  <si>
    <t>1700001992</t>
  </si>
  <si>
    <t xml:space="preserve">COULTER                  </t>
  </si>
  <si>
    <t xml:space="preserve">HUNTINGTON RYAN A             </t>
  </si>
  <si>
    <t>39229215001</t>
  </si>
  <si>
    <t>1700002090</t>
  </si>
  <si>
    <t xml:space="preserve">RADCLIFFE                </t>
  </si>
  <si>
    <t xml:space="preserve">SEDAM FAMILY TRUST            </t>
  </si>
  <si>
    <t>02115206009</t>
  </si>
  <si>
    <t xml:space="preserve">WATER LINE REPLACEMENT                  </t>
  </si>
  <si>
    <t>1700002092</t>
  </si>
  <si>
    <t xml:space="preserve">SUNBIRD                  </t>
  </si>
  <si>
    <t xml:space="preserve">CHAMBERLAIN MARK &amp; KIM        </t>
  </si>
  <si>
    <t xml:space="preserve">OASIS AIR COND INC            </t>
  </si>
  <si>
    <t>49939112002</t>
  </si>
  <si>
    <t>1700002096</t>
  </si>
  <si>
    <t xml:space="preserve">KAYTLAIN                 </t>
  </si>
  <si>
    <t xml:space="preserve">ORAGWAM DAVID N &amp; HELEN O     </t>
  </si>
  <si>
    <t>51523403007</t>
  </si>
  <si>
    <t>1700002099</t>
  </si>
  <si>
    <t xml:space="preserve">CHICORY                  </t>
  </si>
  <si>
    <t xml:space="preserve">DE LA CRUZ MARCELINO          </t>
  </si>
  <si>
    <t>38425221007</t>
  </si>
  <si>
    <t xml:space="preserve">GAS LINE                                </t>
  </si>
  <si>
    <t>1700002102</t>
  </si>
  <si>
    <t xml:space="preserve">OLIVE                    </t>
  </si>
  <si>
    <t xml:space="preserve">MUSTANG SQUARE LLC            </t>
  </si>
  <si>
    <t>52561007004</t>
  </si>
  <si>
    <t xml:space="preserve">GAS LINE INSPECTION                     </t>
  </si>
  <si>
    <t>1700002104</t>
  </si>
  <si>
    <t xml:space="preserve">TORREY HILLS             </t>
  </si>
  <si>
    <t>K HOVNANIANS FOUR SEASONS AT B</t>
  </si>
  <si>
    <t xml:space="preserve">HOME STAR CONSTRUCTION        </t>
  </si>
  <si>
    <t>53142002009</t>
  </si>
  <si>
    <t xml:space="preserve">ALUM. PATIO COVER - SOILS AREA          </t>
  </si>
  <si>
    <t>1700002105</t>
  </si>
  <si>
    <t xml:space="preserve">045   </t>
  </si>
  <si>
    <t xml:space="preserve">PACIFIC                  </t>
  </si>
  <si>
    <t>CORONA MARTIN PEREZ &amp; PEREZ CO</t>
  </si>
  <si>
    <t>01503018000</t>
  </si>
  <si>
    <t xml:space="preserve">RES DEMO - FIRE DAMAGE HOUSE PER CODE   </t>
  </si>
  <si>
    <t>1700002106</t>
  </si>
  <si>
    <t xml:space="preserve">BRYN MAWR                </t>
  </si>
  <si>
    <t xml:space="preserve">MORGAN CALL HELEN SUE TRUST   </t>
  </si>
  <si>
    <t>02132008000</t>
  </si>
  <si>
    <t xml:space="preserve">Water Heater C/O                        </t>
  </si>
  <si>
    <t>1700002107</t>
  </si>
  <si>
    <t xml:space="preserve">RAMBLER                  </t>
  </si>
  <si>
    <t xml:space="preserve">WATKINS KEVON L &amp; ELISE D     </t>
  </si>
  <si>
    <t xml:space="preserve">CALIFORNIA DELTA MECH INC     </t>
  </si>
  <si>
    <t>52744323006</t>
  </si>
  <si>
    <t>1700002108</t>
  </si>
  <si>
    <t xml:space="preserve">BLANKET FLOWER           </t>
  </si>
  <si>
    <t xml:space="preserve">VAN DER SCHAAF BLAKE &amp; KRISTY </t>
  </si>
  <si>
    <t xml:space="preserve">GREECIAN POOLS INC            </t>
  </si>
  <si>
    <t>53516005001</t>
  </si>
  <si>
    <t>1700002109</t>
  </si>
  <si>
    <t xml:space="preserve">EVERSHAM                 </t>
  </si>
  <si>
    <t xml:space="preserve">YUAN ANTHONY R                </t>
  </si>
  <si>
    <t>52346022000</t>
  </si>
  <si>
    <t>1700002110</t>
  </si>
  <si>
    <t xml:space="preserve">GAS LINE FOR FIRE PIT                   </t>
  </si>
  <si>
    <t>1700002111</t>
  </si>
  <si>
    <t xml:space="preserve">SAIDY DANIEL                  </t>
  </si>
  <si>
    <t xml:space="preserve">AMERICAL AWNING               </t>
  </si>
  <si>
    <t>52930108002</t>
  </si>
  <si>
    <t xml:space="preserve">New aluminum patio cover (latice)       </t>
  </si>
  <si>
    <t>1700002115</t>
  </si>
  <si>
    <t xml:space="preserve">19TH                     </t>
  </si>
  <si>
    <t xml:space="preserve">GONZALES LORRAINE A           </t>
  </si>
  <si>
    <t>00433102007</t>
  </si>
  <si>
    <t xml:space="preserve">SEWER LINE REPLACEMENT                  </t>
  </si>
  <si>
    <t>1700002116</t>
  </si>
  <si>
    <t xml:space="preserve">PERSHING                 </t>
  </si>
  <si>
    <t xml:space="preserve">SELLERS EDITH A LIV TR        </t>
  </si>
  <si>
    <t>00951113006</t>
  </si>
  <si>
    <t>1700002117</t>
  </si>
  <si>
    <t xml:space="preserve">K                        </t>
  </si>
  <si>
    <t xml:space="preserve">24TH ST HOLDINGS LLC          </t>
  </si>
  <si>
    <t>WATTENBARGER WELLS CONTRUCTION</t>
  </si>
  <si>
    <t>00537213005</t>
  </si>
  <si>
    <t>1700002118</t>
  </si>
  <si>
    <t xml:space="preserve">CHALLIS FOREST           </t>
  </si>
  <si>
    <t xml:space="preserve">MC KINLEY TIMOTHY S &amp; JANINE  </t>
  </si>
  <si>
    <t xml:space="preserve">SUPERIOR POOLS                </t>
  </si>
  <si>
    <t>52921022009</t>
  </si>
  <si>
    <t xml:space="preserve">RESIDENTIAL POOL WITH DOOR ALARMS       </t>
  </si>
  <si>
    <t>1700002120</t>
  </si>
  <si>
    <t xml:space="preserve">DERRELL                  </t>
  </si>
  <si>
    <t xml:space="preserve">HERNANDEZ NOVAR ARNOLDO       </t>
  </si>
  <si>
    <t xml:space="preserve">SUNRUN INSTALLATION SERVICES  </t>
  </si>
  <si>
    <t>16815212006</t>
  </si>
  <si>
    <t xml:space="preserve">ELECTRICAL PANEL C/O                    </t>
  </si>
  <si>
    <t>1700002121</t>
  </si>
  <si>
    <t xml:space="preserve">VISTA DEL MAR            </t>
  </si>
  <si>
    <t xml:space="preserve">MENDENHALL MARY               </t>
  </si>
  <si>
    <t>49755115003</t>
  </si>
  <si>
    <t xml:space="preserve">Patio cover.  Already constructed       </t>
  </si>
  <si>
    <t>1700002122</t>
  </si>
  <si>
    <t xml:space="preserve">PORTEBELLO               </t>
  </si>
  <si>
    <t xml:space="preserve">FARRER TODD A                 </t>
  </si>
  <si>
    <t xml:space="preserve">ABATE CONSTRUCTION            </t>
  </si>
  <si>
    <t>40930010005</t>
  </si>
  <si>
    <t xml:space="preserve">2" GAS LINE FOR 110K BTU UNIT RUNNING   </t>
  </si>
  <si>
    <t>1700002124</t>
  </si>
  <si>
    <t xml:space="preserve">RANCHO VIEJO             </t>
  </si>
  <si>
    <t xml:space="preserve">ROMINE BRIAN &amp; SHANNON        </t>
  </si>
  <si>
    <t>49240319000</t>
  </si>
  <si>
    <t>1700002126</t>
  </si>
  <si>
    <t xml:space="preserve">VILLA LANTE              </t>
  </si>
  <si>
    <t xml:space="preserve">BAUTISTA MIGUEL D             </t>
  </si>
  <si>
    <t xml:space="preserve">GARRETT'S PLUMBING CO. INC    </t>
  </si>
  <si>
    <t>33261103003</t>
  </si>
  <si>
    <t>1600005416</t>
  </si>
  <si>
    <t xml:space="preserve">KAISER FOUNDATION HEALTH PLAN </t>
  </si>
  <si>
    <t xml:space="preserve">TOSHIBA INTERNATIONAL CORP    </t>
  </si>
  <si>
    <t>39001227000</t>
  </si>
  <si>
    <t xml:space="preserve">NEW SOLAR CARPORT  "KAISER"  8725 SF    </t>
  </si>
  <si>
    <t>1600005417</t>
  </si>
  <si>
    <t xml:space="preserve">8725 SF NEW SOLAR CARPORT  "KAISER"     </t>
  </si>
  <si>
    <t>1600005418</t>
  </si>
  <si>
    <t>1600005419</t>
  </si>
  <si>
    <t xml:space="preserve">5051 SF NEW SOLAR CARPORT "KAISER"      </t>
  </si>
  <si>
    <t>1600011741</t>
  </si>
  <si>
    <t xml:space="preserve">COLUMBUS                 </t>
  </si>
  <si>
    <t xml:space="preserve">COUNTY OF KERN                </t>
  </si>
  <si>
    <t xml:space="preserve">ANDERSON GROUP INTERNATIONAL  </t>
  </si>
  <si>
    <t>12604123003</t>
  </si>
  <si>
    <t>SUITE 4000-B. 3242 SF TI FOR AN INFUSION</t>
  </si>
  <si>
    <t>1600012731</t>
  </si>
  <si>
    <t xml:space="preserve">KERN CO BOARD OF EDUCATION    </t>
  </si>
  <si>
    <t>QUALITY TELECOM CONSULTANTS IN</t>
  </si>
  <si>
    <t>00617209003</t>
  </si>
  <si>
    <t xml:space="preserve">CELL TOWER MODIFICATION FOR VERIZON     </t>
  </si>
  <si>
    <t>1600013331</t>
  </si>
  <si>
    <t xml:space="preserve">TURQUOISE RIDGE          </t>
  </si>
  <si>
    <t>MELGAR YOVANY A &amp; PINEDA WALES</t>
  </si>
  <si>
    <t>53225137006</t>
  </si>
  <si>
    <t xml:space="preserve">December 23, 2016 4:31:01 PM  pburns.   </t>
  </si>
  <si>
    <t>1600013401</t>
  </si>
  <si>
    <t xml:space="preserve">VISTA MONTANA            </t>
  </si>
  <si>
    <t xml:space="preserve">HOLMES LANCE W &amp; DONNA L      </t>
  </si>
  <si>
    <t>38731002006</t>
  </si>
  <si>
    <t xml:space="preserve">FREE STANDING TRELLIS IN POST TENSION   </t>
  </si>
  <si>
    <t>1700001262</t>
  </si>
  <si>
    <t xml:space="preserve">21ST                     </t>
  </si>
  <si>
    <t xml:space="preserve">CITY BLOCK 21 DEVELOPERS LLC  </t>
  </si>
  <si>
    <t>KLASSEN AND SMITH CONSTRUCTION</t>
  </si>
  <si>
    <t>00526103007</t>
  </si>
  <si>
    <t>7518SF TENANT IMPROVEMENT OFFICE REMODEL</t>
  </si>
  <si>
    <t>1700001263</t>
  </si>
  <si>
    <t>2159SF TENANT IMPROVEMENT OFFICE REMODEL</t>
  </si>
  <si>
    <t>1700001397</t>
  </si>
  <si>
    <t xml:space="preserve">LYNETT                   </t>
  </si>
  <si>
    <t xml:space="preserve">LOYD DAVID M &amp; MICHELLE E     </t>
  </si>
  <si>
    <t xml:space="preserve">LIFETIME EXTERIORS            </t>
  </si>
  <si>
    <t>52211121005</t>
  </si>
  <si>
    <t>1700001486</t>
  </si>
  <si>
    <t xml:space="preserve">EUBANKS                  </t>
  </si>
  <si>
    <t>VILLAGRANA OSCAR &amp; FIGUEROA RO</t>
  </si>
  <si>
    <t>41312127001</t>
  </si>
  <si>
    <t>1700001616</t>
  </si>
  <si>
    <t xml:space="preserve">CLUB VIEW                </t>
  </si>
  <si>
    <t xml:space="preserve">WHITTEN FAMILY TRUST          </t>
  </si>
  <si>
    <t>INTER FAITH ELECTRIC &amp; FIRE CO</t>
  </si>
  <si>
    <t>19451107000</t>
  </si>
  <si>
    <t>1700001869</t>
  </si>
  <si>
    <t xml:space="preserve">DOOLITTLE                </t>
  </si>
  <si>
    <t xml:space="preserve">RODRIGUEZ GABRIEL             </t>
  </si>
  <si>
    <t>02313708008</t>
  </si>
  <si>
    <t>1700002091</t>
  </si>
  <si>
    <t xml:space="preserve">SALAZAR                  </t>
  </si>
  <si>
    <t xml:space="preserve">ORIOLE HOMES INC              </t>
  </si>
  <si>
    <t>1700002101</t>
  </si>
  <si>
    <t xml:space="preserve">WILLOW GROVE             </t>
  </si>
  <si>
    <t xml:space="preserve">HOOPER LORRAINE TRUST         </t>
  </si>
  <si>
    <t>14660004009</t>
  </si>
  <si>
    <t>1700002129</t>
  </si>
  <si>
    <t xml:space="preserve">PIZARRO                  </t>
  </si>
  <si>
    <t>1700002132</t>
  </si>
  <si>
    <t xml:space="preserve">PASATIEMPO               </t>
  </si>
  <si>
    <t xml:space="preserve">NEUMANN FAMILY TR             </t>
  </si>
  <si>
    <t>12219101005</t>
  </si>
  <si>
    <t>1700002139</t>
  </si>
  <si>
    <t xml:space="preserve">HAYDEN                   </t>
  </si>
  <si>
    <t xml:space="preserve">M BROS PROP LLC               </t>
  </si>
  <si>
    <t>508202</t>
  </si>
  <si>
    <t xml:space="preserve">ROOD DRAINS/SCUPPER INSTALLATION        </t>
  </si>
  <si>
    <t>1700002140</t>
  </si>
  <si>
    <t xml:space="preserve">ELAINE                   </t>
  </si>
  <si>
    <t xml:space="preserve">BOARDMAN ROBERT &amp; REBECCA     </t>
  </si>
  <si>
    <t>02309209005</t>
  </si>
  <si>
    <t xml:space="preserve">HOUSE RE-PIPE                           </t>
  </si>
  <si>
    <t>1700002144</t>
  </si>
  <si>
    <t xml:space="preserve">090   </t>
  </si>
  <si>
    <t xml:space="preserve">FRANCO MARTHA E               </t>
  </si>
  <si>
    <t>53202018007</t>
  </si>
  <si>
    <t xml:space="preserve">SPECIAL INSPECTION PER CODE CASE -      </t>
  </si>
  <si>
    <t>1700002149</t>
  </si>
  <si>
    <t xml:space="preserve">MALL VIEW                </t>
  </si>
  <si>
    <t xml:space="preserve">JARRETT ELECTRIC              </t>
  </si>
  <si>
    <t>13016154009</t>
  </si>
  <si>
    <t xml:space="preserve">ELECTRICAL OUTLET                       </t>
  </si>
  <si>
    <t>1700002150</t>
  </si>
  <si>
    <t>14920021003</t>
  </si>
  <si>
    <t>1700002151</t>
  </si>
  <si>
    <t xml:space="preserve">CHESTER                  </t>
  </si>
  <si>
    <t xml:space="preserve">CENTRAL CARDIOLOGY LLC        </t>
  </si>
  <si>
    <t>00535204003</t>
  </si>
  <si>
    <t>1700002152</t>
  </si>
  <si>
    <t xml:space="preserve">COFFEE                   </t>
  </si>
  <si>
    <t xml:space="preserve">WSR PROP LLC                  </t>
  </si>
  <si>
    <t>49404051001</t>
  </si>
  <si>
    <t>1700002156</t>
  </si>
  <si>
    <t xml:space="preserve">EDERIA                   </t>
  </si>
  <si>
    <t xml:space="preserve">VEGA ALEXANDRO                </t>
  </si>
  <si>
    <t>53825015007</t>
  </si>
  <si>
    <t>1700002157</t>
  </si>
  <si>
    <t xml:space="preserve">5TH                      </t>
  </si>
  <si>
    <t xml:space="preserve">SWEENEY JOHN F &amp; CATHY A      </t>
  </si>
  <si>
    <t xml:space="preserve">MEDRANO ROOFING INC           </t>
  </si>
  <si>
    <t>00729306003</t>
  </si>
  <si>
    <t xml:space="preserve">RES RE-ROOF RADIANT BARRIER - COOL ROOF </t>
  </si>
  <si>
    <t>1700002158</t>
  </si>
  <si>
    <t xml:space="preserve">LORDSBURG                </t>
  </si>
  <si>
    <t xml:space="preserve">BOGIE TRUST                   </t>
  </si>
  <si>
    <t>38528203001</t>
  </si>
  <si>
    <t xml:space="preserve">RES REROOF - COOL GAF 0676-0130         </t>
  </si>
  <si>
    <t>1700002159</t>
  </si>
  <si>
    <t xml:space="preserve">CHRISTMAS TREE           </t>
  </si>
  <si>
    <t>BENITEZ OMAR SANCHEZ &amp; OSEGUER</t>
  </si>
  <si>
    <t>38210226004</t>
  </si>
  <si>
    <t>1700002164</t>
  </si>
  <si>
    <t xml:space="preserve">RINGSDALE                </t>
  </si>
  <si>
    <t xml:space="preserve">VENTURA JAIME ENRIQUE         </t>
  </si>
  <si>
    <t xml:space="preserve">BIG BUILDERS                  </t>
  </si>
  <si>
    <t>37148016002</t>
  </si>
  <si>
    <t>1700002167</t>
  </si>
  <si>
    <t xml:space="preserve">MIL VIVIAN MARIE              </t>
  </si>
  <si>
    <t>37139203002</t>
  </si>
  <si>
    <t>1700002168</t>
  </si>
  <si>
    <t xml:space="preserve">WALTON                   </t>
  </si>
  <si>
    <t xml:space="preserve">ESPINOZA TONY &amp; ROSALIE T     </t>
  </si>
  <si>
    <t>37238102006</t>
  </si>
  <si>
    <t>1700002169</t>
  </si>
  <si>
    <t xml:space="preserve">BERNARD                  </t>
  </si>
  <si>
    <t xml:space="preserve">HERNANDEZ MARCO A             </t>
  </si>
  <si>
    <t>01236001005</t>
  </si>
  <si>
    <t>1700002170</t>
  </si>
  <si>
    <t xml:space="preserve">SIERRA OAK               </t>
  </si>
  <si>
    <t xml:space="preserve">URIBE JORGE                   </t>
  </si>
  <si>
    <t>51319002001</t>
  </si>
  <si>
    <t>1700002171</t>
  </si>
  <si>
    <t xml:space="preserve">MRA AESTHETIC SOLUTIONS LLC   </t>
  </si>
  <si>
    <t>51205210000</t>
  </si>
  <si>
    <t xml:space="preserve">RES REHAB TO INCLUDE, DRYWALL, COSMETIC </t>
  </si>
  <si>
    <t>1700002172</t>
  </si>
  <si>
    <t xml:space="preserve">PARTRIDGE                </t>
  </si>
  <si>
    <t>BOLLINGER DAVID &amp; COULSTON SHE</t>
  </si>
  <si>
    <t>50204111000</t>
  </si>
  <si>
    <t xml:space="preserve">RESIDENTIAL REROOF COOL ROOF            </t>
  </si>
  <si>
    <t>1700002176</t>
  </si>
  <si>
    <t xml:space="preserve">JULIE                    </t>
  </si>
  <si>
    <t xml:space="preserve">KERN JEFFREY L                </t>
  </si>
  <si>
    <t xml:space="preserve">LAVERNE &amp; SONS                </t>
  </si>
  <si>
    <t>37120405006</t>
  </si>
  <si>
    <t>1700002177</t>
  </si>
  <si>
    <t xml:space="preserve">FEATHER RIVER            </t>
  </si>
  <si>
    <t xml:space="preserve">HUDSON FAMILY TRUST 2009      </t>
  </si>
  <si>
    <t>50719112002</t>
  </si>
  <si>
    <t>1700002179</t>
  </si>
  <si>
    <t xml:space="preserve">LBJ &amp; HMP JOINT VENTURE       </t>
  </si>
  <si>
    <t xml:space="preserve">JOHNSON CONTROLS              </t>
  </si>
  <si>
    <t>00543101000</t>
  </si>
  <si>
    <t xml:space="preserve">HVAC C/O W/ ECONOMIZER                  </t>
  </si>
  <si>
    <t>1600013378</t>
  </si>
  <si>
    <t xml:space="preserve">GOMEZ ARMANDO &amp; ESPERANZA     </t>
  </si>
  <si>
    <t xml:space="preserve">GIBBONS &amp; WHEELAN INC         </t>
  </si>
  <si>
    <t>37124506008</t>
  </si>
  <si>
    <t xml:space="preserve">580SF RESIDENTIAL ADDITION &amp; 600sf FIRE </t>
  </si>
  <si>
    <t>1600013479</t>
  </si>
  <si>
    <t xml:space="preserve">BUCK OWENS               </t>
  </si>
  <si>
    <t xml:space="preserve">BAKERSFIELD LODGING LTD       </t>
  </si>
  <si>
    <t xml:space="preserve">INDEPENDENCE SOLUTIONS INC    </t>
  </si>
  <si>
    <t>33222226004</t>
  </si>
  <si>
    <t xml:space="preserve">INSTALL ADA POOL LIFT AT EXISTING POOL  </t>
  </si>
  <si>
    <t>1700000070</t>
  </si>
  <si>
    <t xml:space="preserve">E </t>
  </si>
  <si>
    <t xml:space="preserve">TAING KOMPHEANK H             </t>
  </si>
  <si>
    <t xml:space="preserve">A N S SIGNS                   </t>
  </si>
  <si>
    <t>01641008008</t>
  </si>
  <si>
    <t xml:space="preserve">ILLUMINATED WALL SIGNS "METRO PCS"      </t>
  </si>
  <si>
    <t>1700000072</t>
  </si>
  <si>
    <t xml:space="preserve">WILSON                   </t>
  </si>
  <si>
    <t xml:space="preserve">SALMERON JOSE E &amp; MARIA M H   </t>
  </si>
  <si>
    <t>44136005005</t>
  </si>
  <si>
    <t xml:space="preserve">ILLUMINATED WALL SIGN "METRO PCS"       </t>
  </si>
  <si>
    <t>1700000073</t>
  </si>
  <si>
    <t xml:space="preserve">WHITE                    </t>
  </si>
  <si>
    <t xml:space="preserve">RLV BAKERSFIELD LLC           </t>
  </si>
  <si>
    <t>38444007008</t>
  </si>
  <si>
    <t>1700000551</t>
  </si>
  <si>
    <t>HELLENIC COMM ST GEORGE CHURCH</t>
  </si>
  <si>
    <t xml:space="preserve">KEN DUNBAR &amp; SONS INC         </t>
  </si>
  <si>
    <t>00614009000</t>
  </si>
  <si>
    <t xml:space="preserve">2548 SF CARPORT SOLAR SYSTEM            </t>
  </si>
  <si>
    <t>1700001093</t>
  </si>
  <si>
    <t xml:space="preserve">STITH STEPHEN W &amp; LAURIE N    </t>
  </si>
  <si>
    <t>37141604008</t>
  </si>
  <si>
    <t xml:space="preserve">PATIO -                                 </t>
  </si>
  <si>
    <t>1700001304</t>
  </si>
  <si>
    <t xml:space="preserve">DP TOWER 1 LP                 </t>
  </si>
  <si>
    <t>33102312005</t>
  </si>
  <si>
    <t xml:space="preserve">5043 SF TI "FIRST AMERICAN TITLE"       </t>
  </si>
  <si>
    <t>1700001305</t>
  </si>
  <si>
    <t xml:space="preserve">1798 SF TI "STATE FARM INS"             </t>
  </si>
  <si>
    <t>1700001542</t>
  </si>
  <si>
    <t xml:space="preserve">RHINE                    </t>
  </si>
  <si>
    <t>51585117007</t>
  </si>
  <si>
    <t>1700001840</t>
  </si>
  <si>
    <t xml:space="preserve">H                        </t>
  </si>
  <si>
    <t xml:space="preserve">H &amp; S PREMIER PROP LLC        </t>
  </si>
  <si>
    <t>00925101006</t>
  </si>
  <si>
    <t>NON-ILLUMINATED WALL SIGN "GOLDEN VALLEY</t>
  </si>
  <si>
    <t>1700002093</t>
  </si>
  <si>
    <t xml:space="preserve">TOYON                    </t>
  </si>
  <si>
    <t xml:space="preserve">JONES REV TRUST               </t>
  </si>
  <si>
    <t xml:space="preserve">ALL CLIMATE AIR INC           </t>
  </si>
  <si>
    <t>49814225007</t>
  </si>
  <si>
    <t>1700002094</t>
  </si>
  <si>
    <t xml:space="preserve">CASITAS CANYON           </t>
  </si>
  <si>
    <t xml:space="preserve">CHOW DAMON S &amp; JOELLE         </t>
  </si>
  <si>
    <t>38724306009</t>
  </si>
  <si>
    <t>1700002095</t>
  </si>
  <si>
    <t>HENLEY GARY D II &amp; CHRISTINA M</t>
  </si>
  <si>
    <t>50723023008</t>
  </si>
  <si>
    <t xml:space="preserve">HVAC C/O - 2 UNITS                      </t>
  </si>
  <si>
    <t>1700002181</t>
  </si>
  <si>
    <t xml:space="preserve">MIRAGE                   </t>
  </si>
  <si>
    <t xml:space="preserve">BROCK JERRY J &amp; RUTH K        </t>
  </si>
  <si>
    <t xml:space="preserve">HERO'S PLUMBING SERVICES      </t>
  </si>
  <si>
    <t>39415504003</t>
  </si>
  <si>
    <t xml:space="preserve">W/H C/O                                 </t>
  </si>
  <si>
    <t>1700002182</t>
  </si>
  <si>
    <t xml:space="preserve">JOELLE                   </t>
  </si>
  <si>
    <t xml:space="preserve">JAGGER ERIKA TRUST            </t>
  </si>
  <si>
    <t>52214210009</t>
  </si>
  <si>
    <t>1700002183</t>
  </si>
  <si>
    <t xml:space="preserve">EL TORO                  </t>
  </si>
  <si>
    <t xml:space="preserve">MESA ALFRED &amp; LYDIA           </t>
  </si>
  <si>
    <t>01144014009</t>
  </si>
  <si>
    <t>1700002184</t>
  </si>
  <si>
    <t xml:space="preserve">SILVER                   </t>
  </si>
  <si>
    <t xml:space="preserve">MENCHACA VICKI                </t>
  </si>
  <si>
    <t>43612117009</t>
  </si>
  <si>
    <t>1700002185</t>
  </si>
  <si>
    <t xml:space="preserve">BATTERSEA PARK           </t>
  </si>
  <si>
    <t xml:space="preserve">CLINES GRACE                  </t>
  </si>
  <si>
    <t>50016110008</t>
  </si>
  <si>
    <t>1700002186</t>
  </si>
  <si>
    <t xml:space="preserve">CALLAWAY ELIZABETH C          </t>
  </si>
  <si>
    <t>51228126007</t>
  </si>
  <si>
    <t>1700002187</t>
  </si>
  <si>
    <t xml:space="preserve">LACROIX                  </t>
  </si>
  <si>
    <t xml:space="preserve">BLOSSOM LEEANN &amp; KELLY CALEB  </t>
  </si>
  <si>
    <t xml:space="preserve">CEN-CAL CONSTRUCTION          </t>
  </si>
  <si>
    <t>39222408004</t>
  </si>
  <si>
    <t>1700002189</t>
  </si>
  <si>
    <t xml:space="preserve">MC CARTHY BRIAN &amp; LISA        </t>
  </si>
  <si>
    <t>54010210009</t>
  </si>
  <si>
    <t>1700002191</t>
  </si>
  <si>
    <t xml:space="preserve">RAINWATER                </t>
  </si>
  <si>
    <t>RODRIGUEZ NANETTE S &amp; RODRIGUE</t>
  </si>
  <si>
    <t>53309308007</t>
  </si>
  <si>
    <t>1700002192</t>
  </si>
  <si>
    <t xml:space="preserve">TAMARRON                 </t>
  </si>
  <si>
    <t>MIRANDA CARLOS A FLORES &amp; FLOR</t>
  </si>
  <si>
    <t>54109204007</t>
  </si>
  <si>
    <t xml:space="preserve">Patio addition                          </t>
  </si>
  <si>
    <t>1700002193</t>
  </si>
  <si>
    <t xml:space="preserve">RIBBLE VALLEY            </t>
  </si>
  <si>
    <t xml:space="preserve">BERENGUER ANTONIO C &amp; FILIPPI </t>
  </si>
  <si>
    <t>52330009006</t>
  </si>
  <si>
    <t>1700002213</t>
  </si>
  <si>
    <t xml:space="preserve">WHITLEY                  </t>
  </si>
  <si>
    <t xml:space="preserve">HADEN BARNETT SR &amp; MAE        </t>
  </si>
  <si>
    <t xml:space="preserve">TITAN ELECTRIC                </t>
  </si>
  <si>
    <t>35535202009</t>
  </si>
  <si>
    <t xml:space="preserve">ELECTRICAL PANEL REPAIR                 </t>
  </si>
  <si>
    <t>1600011522</t>
  </si>
  <si>
    <t xml:space="preserve">TRACKSIDE                </t>
  </si>
  <si>
    <t xml:space="preserve">RAFAEL &amp; BLANCA RIVERA        </t>
  </si>
  <si>
    <t>52740408008</t>
  </si>
  <si>
    <t xml:space="preserve">RES PATIO ADDITION                      </t>
  </si>
  <si>
    <t>1700000680</t>
  </si>
  <si>
    <t>CFNS CAL LLC SERIES C ASHE CLI</t>
  </si>
  <si>
    <t xml:space="preserve">A-C ELECTRIC CO               </t>
  </si>
  <si>
    <t>49873016008</t>
  </si>
  <si>
    <t xml:space="preserve">BALLAST MOUNT COMMERCIAL ROOF MOUNT     </t>
  </si>
  <si>
    <t>1700000987</t>
  </si>
  <si>
    <t xml:space="preserve">HEIGHT                   </t>
  </si>
  <si>
    <t xml:space="preserve">NEW RACK IN EXISTING SHELTER FOR AT&amp;T   </t>
  </si>
  <si>
    <t>1700001063</t>
  </si>
  <si>
    <t xml:space="preserve">WOODMERE                 </t>
  </si>
  <si>
    <t xml:space="preserve">ROOF MOUNT COMMERCIAL SOLAR SYSTEM      </t>
  </si>
  <si>
    <t>1700001070</t>
  </si>
  <si>
    <t xml:space="preserve">HADLEY                   </t>
  </si>
  <si>
    <t xml:space="preserve">CASTLE &amp; COOKE CAL INC        </t>
  </si>
  <si>
    <t xml:space="preserve">CASTLE &amp; COOKE CALIFORNIA INC </t>
  </si>
  <si>
    <t>52361010008</t>
  </si>
  <si>
    <t xml:space="preserve">SOLAR SYSTEM REQUIRED PER PART OF T24   </t>
  </si>
  <si>
    <t>1700001080</t>
  </si>
  <si>
    <t>52361008003</t>
  </si>
  <si>
    <t>1700001081</t>
  </si>
  <si>
    <t xml:space="preserve">FARINGFORD               </t>
  </si>
  <si>
    <t>52361034008</t>
  </si>
  <si>
    <t>1700001442</t>
  </si>
  <si>
    <t xml:space="preserve">FLOWER                   </t>
  </si>
  <si>
    <t xml:space="preserve">CHAVEZ EDWARD T &amp; VERA LINDA  </t>
  </si>
  <si>
    <t xml:space="preserve">SMART ENERGY SOLAR INC        </t>
  </si>
  <si>
    <t>01239005006</t>
  </si>
  <si>
    <t xml:space="preserve">ROOF MOUNT SOLAR ON TILE W/ MPU         </t>
  </si>
  <si>
    <t>1700001480</t>
  </si>
  <si>
    <t xml:space="preserve">PLANZ                    </t>
  </si>
  <si>
    <t xml:space="preserve">PEREZ JAIME                   </t>
  </si>
  <si>
    <t xml:space="preserve">BOSS SOLAR                    </t>
  </si>
  <si>
    <t>44102221006</t>
  </si>
  <si>
    <t>1700001551</t>
  </si>
  <si>
    <t>51585116004</t>
  </si>
  <si>
    <t>1700001669</t>
  </si>
  <si>
    <t xml:space="preserve">MC KAYE                  </t>
  </si>
  <si>
    <t xml:space="preserve">WISE JOHN A                   </t>
  </si>
  <si>
    <t>51239226006</t>
  </si>
  <si>
    <t>1700001813</t>
  </si>
  <si>
    <t xml:space="preserve">STONETHWAITE             </t>
  </si>
  <si>
    <t>52361029004</t>
  </si>
  <si>
    <t xml:space="preserve">HOUSE HAS SOLAR AS PART OF PERMIT       </t>
  </si>
  <si>
    <t>1700001819</t>
  </si>
  <si>
    <t xml:space="preserve">PARNELL                  </t>
  </si>
  <si>
    <t xml:space="preserve">CEJA SIGIFREDO LOPEZ          </t>
  </si>
  <si>
    <t>51620137003</t>
  </si>
  <si>
    <t>1700001850</t>
  </si>
  <si>
    <t xml:space="preserve">AZTEC                    </t>
  </si>
  <si>
    <t xml:space="preserve">RODRIQUEZ RICKY L &amp; RACHEL R  </t>
  </si>
  <si>
    <t xml:space="preserve">STEVENSON CONSTRUCTION        </t>
  </si>
  <si>
    <t>50711103002</t>
  </si>
  <si>
    <t xml:space="preserve">SECONDARY BUILDING TO BE COMPOSED OF    </t>
  </si>
  <si>
    <t>1700001874</t>
  </si>
  <si>
    <t xml:space="preserve">THATCH                   </t>
  </si>
  <si>
    <t xml:space="preserve">PARKER CHRIS &amp; JAMIE          </t>
  </si>
  <si>
    <t>37124306004</t>
  </si>
  <si>
    <t xml:space="preserve">roof mount solar on comp                </t>
  </si>
  <si>
    <t>1700001940</t>
  </si>
  <si>
    <t xml:space="preserve">MANIHIKI                 </t>
  </si>
  <si>
    <t xml:space="preserve">FUENTES JAVIER &amp; MARIA FAM TR </t>
  </si>
  <si>
    <t>49761409004</t>
  </si>
  <si>
    <t>1700001974</t>
  </si>
  <si>
    <t xml:space="preserve">HERMES                   </t>
  </si>
  <si>
    <t>BENITEZ LUIS A &amp; MEDINA MODEST</t>
  </si>
  <si>
    <t>53140116001</t>
  </si>
  <si>
    <t xml:space="preserve">RETAINING WALL TO REPLACE DIRT REMOVED  </t>
  </si>
  <si>
    <t>1700001976</t>
  </si>
  <si>
    <t xml:space="preserve">ACTIS                    </t>
  </si>
  <si>
    <t xml:space="preserve">KAUS KIMBERLY A               </t>
  </si>
  <si>
    <t>40312304005</t>
  </si>
  <si>
    <t>1700001977</t>
  </si>
  <si>
    <t xml:space="preserve">LA COSTA                 </t>
  </si>
  <si>
    <t xml:space="preserve">BERMUDEZ JAIME &amp; ALICIA       </t>
  </si>
  <si>
    <t xml:space="preserve">SUN SOLAR ENERGY SOLUTIONS    </t>
  </si>
  <si>
    <t>14665107000</t>
  </si>
  <si>
    <t>1700001987</t>
  </si>
  <si>
    <t xml:space="preserve">PAVIA                    </t>
  </si>
  <si>
    <t xml:space="preserve">DREHER GREGORY W &amp; ERIN M     </t>
  </si>
  <si>
    <t>36529103001</t>
  </si>
  <si>
    <t>1700001997</t>
  </si>
  <si>
    <t xml:space="preserve">ROCHESTER                </t>
  </si>
  <si>
    <t>99999999999</t>
  </si>
  <si>
    <t xml:space="preserve">ROOF MOUNT SOLAR ON TILE W/ COMP UNDER  </t>
  </si>
  <si>
    <t>1700001998</t>
  </si>
  <si>
    <t>1700001999</t>
  </si>
  <si>
    <t>1700002001</t>
  </si>
  <si>
    <t xml:space="preserve">BLACK PEARL              </t>
  </si>
  <si>
    <t>1700002002</t>
  </si>
  <si>
    <t>1700002003</t>
  </si>
  <si>
    <t>1700002010</t>
  </si>
  <si>
    <t>1700002019</t>
  </si>
  <si>
    <t xml:space="preserve">ALTA PEAK                </t>
  </si>
  <si>
    <t xml:space="preserve">RODRIGUEZ JACQUELINE A RIVERA </t>
  </si>
  <si>
    <t>49822105005</t>
  </si>
  <si>
    <t>1700002020</t>
  </si>
  <si>
    <t xml:space="preserve">MONTAGUE                 </t>
  </si>
  <si>
    <t xml:space="preserve">ALLEN MICHAEL &amp; SUZANNE       </t>
  </si>
  <si>
    <t>52807206000</t>
  </si>
  <si>
    <t>1700002057</t>
  </si>
  <si>
    <t xml:space="preserve">POSEIDON                 </t>
  </si>
  <si>
    <t xml:space="preserve">DELGADO LEOPOLDO              </t>
  </si>
  <si>
    <t>53140410004</t>
  </si>
  <si>
    <t>1700002113</t>
  </si>
  <si>
    <t>BUSCHBACHER GEORGENIA &amp; ANDREW</t>
  </si>
  <si>
    <t>37129310000</t>
  </si>
  <si>
    <t xml:space="preserve">RES SOLAR ON COMP W/PANEL UPGRADE       </t>
  </si>
  <si>
    <t>1700002125</t>
  </si>
  <si>
    <t xml:space="preserve">EL ENCANTO               </t>
  </si>
  <si>
    <t xml:space="preserve">PRICE KATHERINE               </t>
  </si>
  <si>
    <t>33237019004</t>
  </si>
  <si>
    <t>1700002145</t>
  </si>
  <si>
    <t xml:space="preserve">LOMBARDY                 </t>
  </si>
  <si>
    <t xml:space="preserve">SOTO FAMILY TRUST             </t>
  </si>
  <si>
    <t>36529305001</t>
  </si>
  <si>
    <t>1700002163</t>
  </si>
  <si>
    <t xml:space="preserve">TWIN FALLS               </t>
  </si>
  <si>
    <t xml:space="preserve">CASTANARES ARACELI B          </t>
  </si>
  <si>
    <t>50008203002</t>
  </si>
  <si>
    <t>1700002165</t>
  </si>
  <si>
    <t xml:space="preserve">NORTH GATE               </t>
  </si>
  <si>
    <t xml:space="preserve">VEGA FELIPE &amp; ALICIA          </t>
  </si>
  <si>
    <t>43503110005</t>
  </si>
  <si>
    <t>1700002188</t>
  </si>
  <si>
    <t xml:space="preserve">BELLFOUNDER              </t>
  </si>
  <si>
    <t>DONOVAN MARY GAMBILL REVOCABLE</t>
  </si>
  <si>
    <t>52631202003</t>
  </si>
  <si>
    <t>1700002208</t>
  </si>
  <si>
    <t xml:space="preserve">SUMMER SAVORY            </t>
  </si>
  <si>
    <t xml:space="preserve">FALLO PAULINE M               </t>
  </si>
  <si>
    <t>49934204001</t>
  </si>
  <si>
    <t>1700002209</t>
  </si>
  <si>
    <t xml:space="preserve">WOLF RIVER               </t>
  </si>
  <si>
    <t xml:space="preserve">CARPENTER CHRIS R &amp; DONNA     </t>
  </si>
  <si>
    <t>36822105007</t>
  </si>
  <si>
    <t>1700002210</t>
  </si>
  <si>
    <t xml:space="preserve">O                        </t>
  </si>
  <si>
    <t xml:space="preserve">HILLS LESTER B                </t>
  </si>
  <si>
    <t xml:space="preserve">JON DOOLEY HEATING &amp; A/C      </t>
  </si>
  <si>
    <t>01033048009</t>
  </si>
  <si>
    <t>1700002211</t>
  </si>
  <si>
    <t xml:space="preserve">CERVANTES VICTOR M            </t>
  </si>
  <si>
    <t>02514208000</t>
  </si>
  <si>
    <t>1700002212</t>
  </si>
  <si>
    <t xml:space="preserve">ANDERSON                 </t>
  </si>
  <si>
    <t xml:space="preserve">GONZALEZ CATALINA             </t>
  </si>
  <si>
    <t>17210234006</t>
  </si>
  <si>
    <t>1700002216</t>
  </si>
  <si>
    <t xml:space="preserve">BUENA VISTA              </t>
  </si>
  <si>
    <t xml:space="preserve">KEOWN KEVIN C &amp; KATE M        </t>
  </si>
  <si>
    <t>00816102006</t>
  </si>
  <si>
    <t>1700002217</t>
  </si>
  <si>
    <t xml:space="preserve">DWIGHT                   </t>
  </si>
  <si>
    <t xml:space="preserve">JOHNSON WILLIAM II &amp; DANA     </t>
  </si>
  <si>
    <t xml:space="preserve">R HERNANDEZ CONSTRUCTION INC  </t>
  </si>
  <si>
    <t>38309218006</t>
  </si>
  <si>
    <t xml:space="preserve">PARTIAL DEMO OF INTERIOR FROM FIRE      </t>
  </si>
  <si>
    <t>1700002218</t>
  </si>
  <si>
    <t xml:space="preserve">VERDELHO                 </t>
  </si>
  <si>
    <t xml:space="preserve">HOLT FAMILY TRUST             </t>
  </si>
  <si>
    <t>52812319009</t>
  </si>
  <si>
    <t>1700002219</t>
  </si>
  <si>
    <t xml:space="preserve">WETHERLEY                </t>
  </si>
  <si>
    <t xml:space="preserve">ALDRIDGE DELBERT &amp; DEBRA      </t>
  </si>
  <si>
    <t xml:space="preserve">VALENCIA AIRCOLD INC          </t>
  </si>
  <si>
    <t>02009202003</t>
  </si>
  <si>
    <t>1700002222</t>
  </si>
  <si>
    <t xml:space="preserve">CALLE EXTRANO            </t>
  </si>
  <si>
    <t xml:space="preserve">NORRIS URIE                   </t>
  </si>
  <si>
    <t>33946302000</t>
  </si>
  <si>
    <t xml:space="preserve">WIRE REPAIR AND BRINGING PANEL TO CODE  </t>
  </si>
  <si>
    <t>1700002224</t>
  </si>
  <si>
    <t xml:space="preserve">MESTO                    </t>
  </si>
  <si>
    <t>BELTRAN ALEX M &amp; MEDINA ANGELI</t>
  </si>
  <si>
    <t>53811206004</t>
  </si>
  <si>
    <t>1700002225</t>
  </si>
  <si>
    <t xml:space="preserve">046   </t>
  </si>
  <si>
    <t xml:space="preserve">L                        </t>
  </si>
  <si>
    <t xml:space="preserve">WHITE OAK ROSCOE LLC          </t>
  </si>
  <si>
    <t>00926217003</t>
  </si>
  <si>
    <t xml:space="preserve">PARTIAL DEMO DUPLEX BLDG.               </t>
  </si>
  <si>
    <t>1700002232</t>
  </si>
  <si>
    <t xml:space="preserve">ADIDAS                   </t>
  </si>
  <si>
    <t xml:space="preserve">BREILEIN LANCE &amp; JENNIFER     </t>
  </si>
  <si>
    <t>40404031006</t>
  </si>
  <si>
    <t>1700002233</t>
  </si>
  <si>
    <t xml:space="preserve">PATTERSON                </t>
  </si>
  <si>
    <t>RHODES DAVID JACOB &amp; RAMJOHN S</t>
  </si>
  <si>
    <t xml:space="preserve">GM CONSTRUCTION               </t>
  </si>
  <si>
    <t>39436008001</t>
  </si>
  <si>
    <t xml:space="preserve">RESIDENTIAL ADDITION OF 53SF BATHROOM   </t>
  </si>
  <si>
    <t>1700002255</t>
  </si>
  <si>
    <t xml:space="preserve">CHANEY                   </t>
  </si>
  <si>
    <t xml:space="preserve">OSORIO SAUL                   </t>
  </si>
  <si>
    <t>39226318008</t>
  </si>
  <si>
    <t xml:space="preserve">RES REROOF WITH R-38 INSULATION         </t>
  </si>
  <si>
    <t>1700002256</t>
  </si>
  <si>
    <t xml:space="preserve">HENLEY PAC SD LLC             </t>
  </si>
  <si>
    <t>45101064007</t>
  </si>
  <si>
    <t xml:space="preserve">TEMP SIGN - SPECIAL EVENT               </t>
  </si>
  <si>
    <t>1700002257</t>
  </si>
  <si>
    <t xml:space="preserve">60lf demising wall                      </t>
  </si>
  <si>
    <t>1700002258</t>
  </si>
  <si>
    <t xml:space="preserve">NARAYAN PRAKASH               </t>
  </si>
  <si>
    <t xml:space="preserve">MR FIXIT                      </t>
  </si>
  <si>
    <t>897301</t>
  </si>
  <si>
    <t xml:space="preserve">INSTALL 2 FIBER GLASS TUB SURROUNDS     </t>
  </si>
  <si>
    <t>1700002260</t>
  </si>
  <si>
    <t xml:space="preserve">PATCHING DRYWALL FROM A LEAK            </t>
  </si>
  <si>
    <t>1700002261</t>
  </si>
  <si>
    <t xml:space="preserve">HALF MOON                </t>
  </si>
  <si>
    <t xml:space="preserve">SCHAAP STEVEN &amp; KATHLEEN TR   </t>
  </si>
  <si>
    <t>35535502000</t>
  </si>
  <si>
    <t>1700002262</t>
  </si>
  <si>
    <t xml:space="preserve">HVAC C/O - UNIT B                       </t>
  </si>
  <si>
    <t>1700002263</t>
  </si>
  <si>
    <t xml:space="preserve">ROSE PETAL               </t>
  </si>
  <si>
    <t xml:space="preserve">Jason Gillies                 </t>
  </si>
  <si>
    <t>39336107008</t>
  </si>
  <si>
    <t xml:space="preserve">SHOWER PAN &amp; VALVE REPLACEMENT          </t>
  </si>
  <si>
    <t>1700002275</t>
  </si>
  <si>
    <t xml:space="preserve">ALEXANDER THOMAS J            </t>
  </si>
  <si>
    <t>01616013000</t>
  </si>
  <si>
    <t>1700002276</t>
  </si>
  <si>
    <t xml:space="preserve">LABORDE                  </t>
  </si>
  <si>
    <t xml:space="preserve">RIMM RESOURCES LLC            </t>
  </si>
  <si>
    <t>45218013006</t>
  </si>
  <si>
    <t>1700002278</t>
  </si>
  <si>
    <t xml:space="preserve">RESIDENTIAL SWIMMING POOL &amp; POOL        </t>
  </si>
  <si>
    <t>1700000536</t>
  </si>
  <si>
    <t xml:space="preserve">WOODARD RIDGE            </t>
  </si>
  <si>
    <t xml:space="preserve">SINGH PRITAM                  </t>
  </si>
  <si>
    <t>53226205003</t>
  </si>
  <si>
    <t xml:space="preserve">ENCLOSURE TO 8X12 SECTION OF PATIO PER  </t>
  </si>
  <si>
    <t>1700000590</t>
  </si>
  <si>
    <t xml:space="preserve">CELTIC                   </t>
  </si>
  <si>
    <t xml:space="preserve">KAUR AMRIT &amp; SINGH BALBIR     </t>
  </si>
  <si>
    <t>52324030009</t>
  </si>
  <si>
    <t xml:space="preserve">112SF GARAGE CONVERSION                 </t>
  </si>
  <si>
    <t>1700001306</t>
  </si>
  <si>
    <t xml:space="preserve">30TH                     </t>
  </si>
  <si>
    <t xml:space="preserve">WHITEZELL CONSTRUCTION INC    </t>
  </si>
  <si>
    <t>00121219008</t>
  </si>
  <si>
    <t xml:space="preserve">4152 SF TI                              </t>
  </si>
  <si>
    <t>1700001527</t>
  </si>
  <si>
    <t xml:space="preserve">BOLTHOUSE                </t>
  </si>
  <si>
    <t>SEVEN OAKS BUSINESS PARK ONE L</t>
  </si>
  <si>
    <t>52405211000</t>
  </si>
  <si>
    <t xml:space="preserve">1992 SF TI "WOODBRIDGE PACIFIC GROUP"   </t>
  </si>
  <si>
    <t>1700001534</t>
  </si>
  <si>
    <t>51585103006</t>
  </si>
  <si>
    <t>1700001535</t>
  </si>
  <si>
    <t>51585104009</t>
  </si>
  <si>
    <t>1700001537</t>
  </si>
  <si>
    <t>51585102003</t>
  </si>
  <si>
    <t>1700001538</t>
  </si>
  <si>
    <t>51585308005</t>
  </si>
  <si>
    <t>1700001539</t>
  </si>
  <si>
    <t>51585306009</t>
  </si>
  <si>
    <t>1700001543</t>
  </si>
  <si>
    <t>51585115001</t>
  </si>
  <si>
    <t>1700001544</t>
  </si>
  <si>
    <t>51585112002</t>
  </si>
  <si>
    <t>1700001545</t>
  </si>
  <si>
    <t>51585114008</t>
  </si>
  <si>
    <t>1700001546</t>
  </si>
  <si>
    <t>51585107008</t>
  </si>
  <si>
    <t>1700001547</t>
  </si>
  <si>
    <t>51585106005</t>
  </si>
  <si>
    <t>1700001548</t>
  </si>
  <si>
    <t>51585305006</t>
  </si>
  <si>
    <t>1700001549</t>
  </si>
  <si>
    <t>51585309008</t>
  </si>
  <si>
    <t>1700001550</t>
  </si>
  <si>
    <t>51585307002</t>
  </si>
  <si>
    <t>1700001552</t>
  </si>
  <si>
    <t>51585113005</t>
  </si>
  <si>
    <t>1700001553</t>
  </si>
  <si>
    <t>51585111009</t>
  </si>
  <si>
    <t>1700001554</t>
  </si>
  <si>
    <t>51585105002</t>
  </si>
  <si>
    <t>1700001593</t>
  </si>
  <si>
    <t>51585101000</t>
  </si>
  <si>
    <t>1700001597</t>
  </si>
  <si>
    <t>51585110006</t>
  </si>
  <si>
    <t>1700001598</t>
  </si>
  <si>
    <t>51585208008</t>
  </si>
  <si>
    <t>1700001599</t>
  </si>
  <si>
    <t>51585301004</t>
  </si>
  <si>
    <t>1700001600</t>
  </si>
  <si>
    <t>51585303000</t>
  </si>
  <si>
    <t>1700001601</t>
  </si>
  <si>
    <t>51585109004</t>
  </si>
  <si>
    <t>1700001602</t>
  </si>
  <si>
    <t>51585108001</t>
  </si>
  <si>
    <t>1700001604</t>
  </si>
  <si>
    <t>51585209001</t>
  </si>
  <si>
    <t>1700001621</t>
  </si>
  <si>
    <t xml:space="preserve">LIGHTNER                 </t>
  </si>
  <si>
    <t xml:space="preserve">F              </t>
  </si>
  <si>
    <t xml:space="preserve">HOLLAND FAMILY TRUST          </t>
  </si>
  <si>
    <t xml:space="preserve">PACKER DAVE CONSTRUCTION      </t>
  </si>
  <si>
    <t>39437011002</t>
  </si>
  <si>
    <t>1700001630</t>
  </si>
  <si>
    <t xml:space="preserve">EXCEL REALTY PARTNERS L P     </t>
  </si>
  <si>
    <t xml:space="preserve">COMSTOCK SIGN COMPANY         </t>
  </si>
  <si>
    <t>33232305009</t>
  </si>
  <si>
    <t xml:space="preserve">3 SETS OF CHANNEL LETTERS "AMC          </t>
  </si>
  <si>
    <t>1700001686</t>
  </si>
  <si>
    <t>51585223001</t>
  </si>
  <si>
    <t>1700001687</t>
  </si>
  <si>
    <t xml:space="preserve">TIGRIS                   </t>
  </si>
  <si>
    <t>51585203003</t>
  </si>
  <si>
    <t>1700001688</t>
  </si>
  <si>
    <t>51585204006</t>
  </si>
  <si>
    <t>1700001713</t>
  </si>
  <si>
    <t xml:space="preserve">ATAKAPA                  </t>
  </si>
  <si>
    <t xml:space="preserve">HIGHT PHILLIP L &amp; JUANITA     </t>
  </si>
  <si>
    <t xml:space="preserve">SEMPER SOLARIS CONSTRUCTION   </t>
  </si>
  <si>
    <t>52619105001</t>
  </si>
  <si>
    <t>1700001827</t>
  </si>
  <si>
    <t xml:space="preserve">CLARK VIRGIL D &amp; CATHERINE T  </t>
  </si>
  <si>
    <t>53229109007</t>
  </si>
  <si>
    <t>1700001899</t>
  </si>
  <si>
    <t xml:space="preserve">VICTORIA FALLS           </t>
  </si>
  <si>
    <t xml:space="preserve">HALL BRANDON                  </t>
  </si>
  <si>
    <t>52540107000</t>
  </si>
  <si>
    <t>1700001900</t>
  </si>
  <si>
    <t xml:space="preserve">RESERVE                  </t>
  </si>
  <si>
    <t xml:space="preserve">KINNEY WILLIAM E &amp; CINDY      </t>
  </si>
  <si>
    <t>40962008003</t>
  </si>
  <si>
    <t>1700001901</t>
  </si>
  <si>
    <t xml:space="preserve">HARRISBURG               </t>
  </si>
  <si>
    <t xml:space="preserve">WURSTER LIVING TRUST          </t>
  </si>
  <si>
    <t>52205201007</t>
  </si>
  <si>
    <t>1700001934</t>
  </si>
  <si>
    <t xml:space="preserve">CLIFFSIDE                </t>
  </si>
  <si>
    <t xml:space="preserve">THWIN MIN &amp; SHAR SANDAR T     </t>
  </si>
  <si>
    <t>39332005003</t>
  </si>
  <si>
    <t>1700001935</t>
  </si>
  <si>
    <t xml:space="preserve">ROCKEFELLER              </t>
  </si>
  <si>
    <t xml:space="preserve">JACKSON JONATHAN L &amp; DIANA C  </t>
  </si>
  <si>
    <t>49742108005</t>
  </si>
  <si>
    <t>1700001936</t>
  </si>
  <si>
    <t xml:space="preserve">LENE                     </t>
  </si>
  <si>
    <t xml:space="preserve">SELBACH MARK D &amp; HEIDI R      </t>
  </si>
  <si>
    <t>38740101006</t>
  </si>
  <si>
    <t>1700001941</t>
  </si>
  <si>
    <t xml:space="preserve">CARDIFF                  </t>
  </si>
  <si>
    <t xml:space="preserve">TOVAR ABRAHAM JR              </t>
  </si>
  <si>
    <t>35518223001</t>
  </si>
  <si>
    <t xml:space="preserve">RES SOLAR ON CC                         </t>
  </si>
  <si>
    <t>1700001953</t>
  </si>
  <si>
    <t xml:space="preserve">EMPIRE STATE             </t>
  </si>
  <si>
    <t xml:space="preserve">GAINES ANDREW R &amp; BRITTNEY D  </t>
  </si>
  <si>
    <t>49744202000</t>
  </si>
  <si>
    <t>1700001988</t>
  </si>
  <si>
    <t xml:space="preserve">CHAPPELLET               </t>
  </si>
  <si>
    <t xml:space="preserve">NUCKLES WILLIAM T &amp; CESLY     </t>
  </si>
  <si>
    <t>52527203008</t>
  </si>
  <si>
    <t>1700002037</t>
  </si>
  <si>
    <t xml:space="preserve">MARGATE                  </t>
  </si>
  <si>
    <t xml:space="preserve">MANN JAGMIT                   </t>
  </si>
  <si>
    <t xml:space="preserve">DELFINO LAND COMPANY INC      </t>
  </si>
  <si>
    <t>52346031006</t>
  </si>
  <si>
    <t>1700002050</t>
  </si>
  <si>
    <t>1700002051</t>
  </si>
  <si>
    <t xml:space="preserve">DESAI FAMILY TRUST            </t>
  </si>
  <si>
    <t>52834103002</t>
  </si>
  <si>
    <t>1700002060</t>
  </si>
  <si>
    <t xml:space="preserve">KAPRAL                   </t>
  </si>
  <si>
    <t xml:space="preserve">WALTERS FAMILY TRUST          </t>
  </si>
  <si>
    <t>40315103007</t>
  </si>
  <si>
    <t xml:space="preserve">ROOF MOUNT SOLAR ON TILE W/ PANEL       </t>
  </si>
  <si>
    <t>1700002062</t>
  </si>
  <si>
    <t xml:space="preserve">SIERRA MADRE             </t>
  </si>
  <si>
    <t xml:space="preserve">IRON ROCK DEVELOPMENT LLC     </t>
  </si>
  <si>
    <t xml:space="preserve">FARROW HOMES                  </t>
  </si>
  <si>
    <t>51483022001</t>
  </si>
  <si>
    <t>1700002063</t>
  </si>
  <si>
    <t>51483023004</t>
  </si>
  <si>
    <t>1700002068</t>
  </si>
  <si>
    <t xml:space="preserve">ROYAL PALMS              </t>
  </si>
  <si>
    <t>GONZALES BENJAMIN &amp; SHARON REV</t>
  </si>
  <si>
    <t>52623221005</t>
  </si>
  <si>
    <t>1700002072</t>
  </si>
  <si>
    <t xml:space="preserve">SACRAMENTO               </t>
  </si>
  <si>
    <t xml:space="preserve">MARTINEZ JOSE VALENTIN JR     </t>
  </si>
  <si>
    <t xml:space="preserve">SUNWORKS UNITED INC           </t>
  </si>
  <si>
    <t>12416113005</t>
  </si>
  <si>
    <t>1700002119</t>
  </si>
  <si>
    <t xml:space="preserve">THE PLUMBING DOC              </t>
  </si>
  <si>
    <t>02352105000</t>
  </si>
  <si>
    <t xml:space="preserve">INSTALL OF UNDERGROUND VENTING          </t>
  </si>
  <si>
    <t>1700002142</t>
  </si>
  <si>
    <t xml:space="preserve">GOLDFINCH                </t>
  </si>
  <si>
    <t xml:space="preserve">KARLIK JAN &amp; CYNTHIA          </t>
  </si>
  <si>
    <t>49425203007</t>
  </si>
  <si>
    <t xml:space="preserve">HVAC CO                                 </t>
  </si>
  <si>
    <t>1700002143</t>
  </si>
  <si>
    <t xml:space="preserve">WARRENTON                </t>
  </si>
  <si>
    <t xml:space="preserve">ROWE GEORGE III &amp; MELINDA     </t>
  </si>
  <si>
    <t>52204203000</t>
  </si>
  <si>
    <t>1700002147</t>
  </si>
  <si>
    <t xml:space="preserve">JACKSONVILLE             </t>
  </si>
  <si>
    <t xml:space="preserve">MEINERS ROBIN LYNN            </t>
  </si>
  <si>
    <t>52739104003</t>
  </si>
  <si>
    <t>1700002148</t>
  </si>
  <si>
    <t xml:space="preserve">THORNWOOD                </t>
  </si>
  <si>
    <t>LUNDY JAMES &amp; MARCIA FAMILY TR</t>
  </si>
  <si>
    <t>52327026007</t>
  </si>
  <si>
    <t>1700002161</t>
  </si>
  <si>
    <t xml:space="preserve">SLIDER                   </t>
  </si>
  <si>
    <t xml:space="preserve">LE MAI T &amp; LAP T              </t>
  </si>
  <si>
    <t>51480124005</t>
  </si>
  <si>
    <t>1700002175</t>
  </si>
  <si>
    <t xml:space="preserve">TYREE TOLIVER            </t>
  </si>
  <si>
    <t xml:space="preserve">REYES GREGORIO &amp; ESTELA B     </t>
  </si>
  <si>
    <t xml:space="preserve">BAIZE ELECTRIC                </t>
  </si>
  <si>
    <t>01830001009</t>
  </si>
  <si>
    <t>1700002178</t>
  </si>
  <si>
    <t>51483026003</t>
  </si>
  <si>
    <t>1700002280</t>
  </si>
  <si>
    <t xml:space="preserve">GIBBS                    </t>
  </si>
  <si>
    <t xml:space="preserve">MURAGURI EDWIN N              </t>
  </si>
  <si>
    <t xml:space="preserve">PERFECT HOME PRODUCTS         </t>
  </si>
  <si>
    <t>53810209000</t>
  </si>
  <si>
    <t xml:space="preserve">RESIDENTIAL ALUMAWOOD PATIO ADDITION    </t>
  </si>
  <si>
    <t>1700002281</t>
  </si>
  <si>
    <t xml:space="preserve">MARTINEZ JONES ARACELI        </t>
  </si>
  <si>
    <t>52927023000</t>
  </si>
  <si>
    <t>1700002282</t>
  </si>
  <si>
    <t xml:space="preserve">MARMARA                  </t>
  </si>
  <si>
    <t xml:space="preserve">BARRERA ERIKA                 </t>
  </si>
  <si>
    <t>51746222009</t>
  </si>
  <si>
    <t>1700002283</t>
  </si>
  <si>
    <t xml:space="preserve">BRADY JACK L &amp; BARBARA M      </t>
  </si>
  <si>
    <t xml:space="preserve">MC KENNEY'S AIR COND INC      </t>
  </si>
  <si>
    <t>51243035009</t>
  </si>
  <si>
    <t>1700002284</t>
  </si>
  <si>
    <t xml:space="preserve">ELLIS                    </t>
  </si>
  <si>
    <t xml:space="preserve">LEE JAYNE ANN LIV TR          </t>
  </si>
  <si>
    <t>19427402007</t>
  </si>
  <si>
    <t>1700002286</t>
  </si>
  <si>
    <t xml:space="preserve">HENDRICKS                </t>
  </si>
  <si>
    <t xml:space="preserve">VALLEJO SILVANO               </t>
  </si>
  <si>
    <t>02316416009</t>
  </si>
  <si>
    <t xml:space="preserve">REROOF COMP                             </t>
  </si>
  <si>
    <t>1700002290</t>
  </si>
  <si>
    <t xml:space="preserve">ISLANDS                  </t>
  </si>
  <si>
    <t xml:space="preserve">HORACK MICHAEL &amp; WENDY FAMILY </t>
  </si>
  <si>
    <t>49447204004</t>
  </si>
  <si>
    <t>1700002291</t>
  </si>
  <si>
    <t xml:space="preserve">BEACON                   </t>
  </si>
  <si>
    <t xml:space="preserve">PEELER JODIE LYNN             </t>
  </si>
  <si>
    <t>49444006007</t>
  </si>
  <si>
    <t xml:space="preserve">DEMO POOL                               </t>
  </si>
  <si>
    <t>1700002292</t>
  </si>
  <si>
    <t xml:space="preserve">RYZONA                   </t>
  </si>
  <si>
    <t xml:space="preserve">MESGOUN ESAIAS B              </t>
  </si>
  <si>
    <t>51478014004</t>
  </si>
  <si>
    <t xml:space="preserve">RESIDENTIAL PATIO ADDITION ON SIDE OF   </t>
  </si>
  <si>
    <t>1700002295</t>
  </si>
  <si>
    <t xml:space="preserve">PAGGI LIV TR                  </t>
  </si>
  <si>
    <t>00328206005</t>
  </si>
  <si>
    <t xml:space="preserve">REROOF COMP COOL ROOF                   </t>
  </si>
  <si>
    <t>1700002296</t>
  </si>
  <si>
    <t xml:space="preserve">BROCK                    </t>
  </si>
  <si>
    <t xml:space="preserve">BRIDGES KAREN GAYLE TRUST     </t>
  </si>
  <si>
    <t>14626116003</t>
  </si>
  <si>
    <t>1700002297</t>
  </si>
  <si>
    <t xml:space="preserve">HUB                      </t>
  </si>
  <si>
    <t xml:space="preserve">SALINAS LUIS V                </t>
  </si>
  <si>
    <t xml:space="preserve">QUALITY ROOFING GROUP INC     </t>
  </si>
  <si>
    <t>02511311006</t>
  </si>
  <si>
    <t>1700002299</t>
  </si>
  <si>
    <t xml:space="preserve">DIEGO MONTOYA LLC             </t>
  </si>
  <si>
    <t>38416040002</t>
  </si>
  <si>
    <t xml:space="preserve">PATIO ON FRONT OF HOUSE                 </t>
  </si>
  <si>
    <t>1700002301</t>
  </si>
  <si>
    <t xml:space="preserve">Kimberly Gladney              </t>
  </si>
  <si>
    <t>53242604004</t>
  </si>
  <si>
    <t>1700002303</t>
  </si>
  <si>
    <t xml:space="preserve">MALETA                   </t>
  </si>
  <si>
    <t>MITCHELL WILLIAM B &amp; SITA D TR</t>
  </si>
  <si>
    <t>WEST COAST CONSTRUCTION &amp; PLUM</t>
  </si>
  <si>
    <t>50715014009</t>
  </si>
  <si>
    <t xml:space="preserve">WATER HEATER REPAIR                     </t>
  </si>
  <si>
    <t>1700002304</t>
  </si>
  <si>
    <t xml:space="preserve">JEFFERY DEREK &amp; KRISTY        </t>
  </si>
  <si>
    <t>52927042005</t>
  </si>
  <si>
    <t>1700002305</t>
  </si>
  <si>
    <t xml:space="preserve">CLARK                    </t>
  </si>
  <si>
    <t xml:space="preserve">FARVON SHIVA                  </t>
  </si>
  <si>
    <t>02312311005</t>
  </si>
  <si>
    <t>1700002306</t>
  </si>
  <si>
    <t xml:space="preserve">33RD                     </t>
  </si>
  <si>
    <t xml:space="preserve">LOADER JEFFREY                </t>
  </si>
  <si>
    <t>00204110002</t>
  </si>
  <si>
    <t>1700002307</t>
  </si>
  <si>
    <t xml:space="preserve">BLANTON JOSEPH D              </t>
  </si>
  <si>
    <t>33909126009</t>
  </si>
  <si>
    <t xml:space="preserve">WATER LINE REPAIR                       </t>
  </si>
  <si>
    <t>1700002309</t>
  </si>
  <si>
    <t xml:space="preserve">BOOZER FAMILY LP              </t>
  </si>
  <si>
    <t xml:space="preserve">MARK TREVINO ROOFING          </t>
  </si>
  <si>
    <t>02053015004</t>
  </si>
  <si>
    <t xml:space="preserve">REROOF APT BLDG (UNITS 23 AND 24)       </t>
  </si>
  <si>
    <t>1700002310</t>
  </si>
  <si>
    <t xml:space="preserve">BENET                    </t>
  </si>
  <si>
    <t>HEATH JOHN REVOCABLE LIVING TR</t>
  </si>
  <si>
    <t>39208309000</t>
  </si>
  <si>
    <t xml:space="preserve">REROOF COMP COOL ROOF PRODUCT ID#       </t>
  </si>
  <si>
    <t>1700002311</t>
  </si>
  <si>
    <t xml:space="preserve">NOGAL                    </t>
  </si>
  <si>
    <t xml:space="preserve">MURILLO EVA G &amp; JOSE          </t>
  </si>
  <si>
    <t>35525112002</t>
  </si>
  <si>
    <t>COMMERCIAL REROOF WITH COOL ROOF OF FOUR</t>
  </si>
  <si>
    <t>1700002312</t>
  </si>
  <si>
    <t xml:space="preserve">CRIST LOWREE TR               </t>
  </si>
  <si>
    <t>38303420007</t>
  </si>
  <si>
    <t>1700002316</t>
  </si>
  <si>
    <t xml:space="preserve">ESPINOZA ROBERT SR &amp; VALERIE  </t>
  </si>
  <si>
    <t>00419203007</t>
  </si>
  <si>
    <t>1700002317</t>
  </si>
  <si>
    <t xml:space="preserve">ZABALA RAFAEL GABRIEL         </t>
  </si>
  <si>
    <t>38324512002</t>
  </si>
  <si>
    <t>1700002318</t>
  </si>
  <si>
    <t>GREATER BAK LEGAL ASSISTANCE I</t>
  </si>
  <si>
    <t>00907005009</t>
  </si>
  <si>
    <t xml:space="preserve">REROOF COOL ROOF PRODUCT ID# 0850-0008  </t>
  </si>
  <si>
    <t>1700002320</t>
  </si>
  <si>
    <t xml:space="preserve">CESARE GROUP                  </t>
  </si>
  <si>
    <t xml:space="preserve">MARTON &amp; SONS ROOFING INC     </t>
  </si>
  <si>
    <t>44001103007</t>
  </si>
  <si>
    <t xml:space="preserve">REROOF COOL ROOF PRODUCT ID# 0636-0001  </t>
  </si>
  <si>
    <t>1700002322</t>
  </si>
  <si>
    <t>1700002323</t>
  </si>
  <si>
    <t xml:space="preserve">RYAN BREEDING                 </t>
  </si>
  <si>
    <t xml:space="preserve">BACKFLOW PREVENTER FOR SPACE 196        </t>
  </si>
  <si>
    <t>1700002324</t>
  </si>
  <si>
    <t xml:space="preserve">EDITH                    </t>
  </si>
  <si>
    <t xml:space="preserve">LOPEZ LUIS A                  </t>
  </si>
  <si>
    <t>02519107005</t>
  </si>
  <si>
    <t xml:space="preserve">DEMO ILLEGAL SHED   CODE CASE 17-53     </t>
  </si>
  <si>
    <t>1700002325</t>
  </si>
  <si>
    <t xml:space="preserve">8TH                      </t>
  </si>
  <si>
    <t xml:space="preserve">VARGAS DAISY                  </t>
  </si>
  <si>
    <t xml:space="preserve">LANDCO ROOFING                </t>
  </si>
  <si>
    <t>13920222007</t>
  </si>
  <si>
    <t>1700000724</t>
  </si>
  <si>
    <t xml:space="preserve">PANTHER FALLS            </t>
  </si>
  <si>
    <t xml:space="preserve">SOTO CRISTELA                 </t>
  </si>
  <si>
    <t xml:space="preserve">KUYKENDALL SOLAR CORP         </t>
  </si>
  <si>
    <t>52538206009</t>
  </si>
  <si>
    <t>1700001068</t>
  </si>
  <si>
    <t xml:space="preserve">ARUBA                    </t>
  </si>
  <si>
    <t xml:space="preserve">DHALIWAL PARAMJIT KAUR        </t>
  </si>
  <si>
    <t>49932017009</t>
  </si>
  <si>
    <t>1700001736</t>
  </si>
  <si>
    <t xml:space="preserve">RIBSTON                  </t>
  </si>
  <si>
    <t xml:space="preserve">SUMMIT CAPITAL VENTURES INC   </t>
  </si>
  <si>
    <t xml:space="preserve">PETERSEN-DEAN INC             </t>
  </si>
  <si>
    <t>1700001816</t>
  </si>
  <si>
    <t xml:space="preserve">SHOVELDOWN               </t>
  </si>
  <si>
    <t xml:space="preserve">MARCELL LARRY S &amp; JAMIA L     </t>
  </si>
  <si>
    <t>39037306001</t>
  </si>
  <si>
    <t>1700001902</t>
  </si>
  <si>
    <t xml:space="preserve">DONNALYNN                </t>
  </si>
  <si>
    <t xml:space="preserve">ANGEVINE WILLIAM J &amp; NANCY C  </t>
  </si>
  <si>
    <t xml:space="preserve">M C ELECTRIC                  </t>
  </si>
  <si>
    <t>51474416006</t>
  </si>
  <si>
    <t>1700001954</t>
  </si>
  <si>
    <t xml:space="preserve">AMANDA                   </t>
  </si>
  <si>
    <t xml:space="preserve">PELHAM JOHN W &amp; JANICE L      </t>
  </si>
  <si>
    <t>52213207008</t>
  </si>
  <si>
    <t>1700002041</t>
  </si>
  <si>
    <t xml:space="preserve">GARNET                   </t>
  </si>
  <si>
    <t>ARAUJO DAN &amp; DEANNA REV LIV TR</t>
  </si>
  <si>
    <t>50722208006</t>
  </si>
  <si>
    <t>1700002166</t>
  </si>
  <si>
    <t xml:space="preserve">EATON EDWARD O                </t>
  </si>
  <si>
    <t>49934201002</t>
  </si>
  <si>
    <t>1700002293</t>
  </si>
  <si>
    <t xml:space="preserve">ZENAIDA                  </t>
  </si>
  <si>
    <t>MALERICH MATTHEW &amp; JUDITH TRUS</t>
  </si>
  <si>
    <t xml:space="preserve">ADVANCED PLUMBING SERVICE     </t>
  </si>
  <si>
    <t>39307101006</t>
  </si>
  <si>
    <t xml:space="preserve">REPIPE                                  </t>
  </si>
  <si>
    <t>1700002329</t>
  </si>
  <si>
    <t xml:space="preserve">WAVERLY                  </t>
  </si>
  <si>
    <t xml:space="preserve">DLOUHY JOHN F &amp; MARY E        </t>
  </si>
  <si>
    <t>51425105001</t>
  </si>
  <si>
    <t>1700002331</t>
  </si>
  <si>
    <t xml:space="preserve">CRAIL                    </t>
  </si>
  <si>
    <t xml:space="preserve">KELLAMS BRIAN LLE             </t>
  </si>
  <si>
    <t xml:space="preserve">ARTHUR AIR                    </t>
  </si>
  <si>
    <t>51315117000</t>
  </si>
  <si>
    <t>1700002332</t>
  </si>
  <si>
    <t xml:space="preserve">JACOB                    </t>
  </si>
  <si>
    <t xml:space="preserve">ALVARENGA AMELIA TRINIDAD     </t>
  </si>
  <si>
    <t>51475307006</t>
  </si>
  <si>
    <t xml:space="preserve">PATIO                                   </t>
  </si>
  <si>
    <t>1700002336</t>
  </si>
  <si>
    <t xml:space="preserve">NAIR SHYAM &amp; BINDU            </t>
  </si>
  <si>
    <t xml:space="preserve">SLATER PLUMBING, INC          </t>
  </si>
  <si>
    <t>00410103003</t>
  </si>
  <si>
    <t xml:space="preserve">ADD NEW SEWER LINE FOR THIS BUILDING    </t>
  </si>
  <si>
    <t>1700002340</t>
  </si>
  <si>
    <t xml:space="preserve">RES COOL ROOF                           </t>
  </si>
  <si>
    <t>1700002341</t>
  </si>
  <si>
    <t xml:space="preserve">RANDOLPH GARRET L &amp; JULIE E   </t>
  </si>
  <si>
    <t>01014018007</t>
  </si>
  <si>
    <t xml:space="preserve">TEMP FLAG TO START 3-14-17 AND END ON   </t>
  </si>
  <si>
    <t>1700002345</t>
  </si>
  <si>
    <t xml:space="preserve">GRAND TETON              </t>
  </si>
  <si>
    <t xml:space="preserve">LAYNE VINCENT M &amp; CARLETTE A  </t>
  </si>
  <si>
    <t xml:space="preserve">MONJI ENTERPRISES INC         </t>
  </si>
  <si>
    <t>52723125007</t>
  </si>
  <si>
    <t xml:space="preserve">RES. SWIMMING POOL                      </t>
  </si>
  <si>
    <t>1700002351</t>
  </si>
  <si>
    <t xml:space="preserve">DE COLORES               </t>
  </si>
  <si>
    <t xml:space="preserve">HEITHOFF MARTINA &amp; TYLER J    </t>
  </si>
  <si>
    <t>33926601000</t>
  </si>
  <si>
    <t xml:space="preserve">CONVERT 97 SF OF GARAGE FOR LAUNDRY     </t>
  </si>
  <si>
    <t>1700002352</t>
  </si>
  <si>
    <t xml:space="preserve">UNSER                    </t>
  </si>
  <si>
    <t xml:space="preserve">ROOMSBURG MARK &amp; AURORA       </t>
  </si>
  <si>
    <t>53302201008</t>
  </si>
  <si>
    <t>1700002354</t>
  </si>
  <si>
    <t xml:space="preserve">CLYDE                    </t>
  </si>
  <si>
    <t xml:space="preserve">CHOCOTECO ROBERTO &amp; TERESA M  </t>
  </si>
  <si>
    <t xml:space="preserve">PLC HEATING AND AIR           </t>
  </si>
  <si>
    <t>01839017012</t>
  </si>
  <si>
    <t>1500005785</t>
  </si>
  <si>
    <t xml:space="preserve">HARVEST CREEK            </t>
  </si>
  <si>
    <t xml:space="preserve">ARCHIBEQUE FRANK A &amp; BERTHA L </t>
  </si>
  <si>
    <t xml:space="preserve">PACIFIC CONST SERVICES INC    </t>
  </si>
  <si>
    <t>50119104007</t>
  </si>
  <si>
    <t>1600010454</t>
  </si>
  <si>
    <t>49241113001</t>
  </si>
  <si>
    <t>1600013262</t>
  </si>
  <si>
    <t xml:space="preserve">MONITOR                  </t>
  </si>
  <si>
    <t>MARTINEZ EMMANUEL &amp; MARTHA JEA</t>
  </si>
  <si>
    <t>02514342005</t>
  </si>
  <si>
    <t xml:space="preserve">490 SF MASTER BEDROOM/BATH AND LAUNDRY  </t>
  </si>
  <si>
    <t>1700001556</t>
  </si>
  <si>
    <t xml:space="preserve">KIM JIN SUNG &amp; LISA M         </t>
  </si>
  <si>
    <t xml:space="preserve">ECHELON CONSTRUCTION &amp; DESIGN </t>
  </si>
  <si>
    <t>13905106001</t>
  </si>
  <si>
    <t xml:space="preserve">300 SF TI  Weinerschnitzell             </t>
  </si>
  <si>
    <t>1700001743</t>
  </si>
  <si>
    <t xml:space="preserve">JACKIE                   </t>
  </si>
  <si>
    <t>PENNINGTON FRANK E JR &amp; NETTIE</t>
  </si>
  <si>
    <t>NATIONWIDE ENV &amp; CONST SERV IN</t>
  </si>
  <si>
    <t>37227114009</t>
  </si>
  <si>
    <t>1700001820</t>
  </si>
  <si>
    <t xml:space="preserve">TRENTADUE                </t>
  </si>
  <si>
    <t xml:space="preserve">MOJICA CLEM R                 </t>
  </si>
  <si>
    <t xml:space="preserve">1ST LIGHT ENERGY INC          </t>
  </si>
  <si>
    <t>52534330003</t>
  </si>
  <si>
    <t>1700002018</t>
  </si>
  <si>
    <t xml:space="preserve">YUMA                     </t>
  </si>
  <si>
    <t xml:space="preserve">MURER MCKEE 2014 FAMILY TRUST </t>
  </si>
  <si>
    <t>50718203000</t>
  </si>
  <si>
    <t>1700002021</t>
  </si>
  <si>
    <t xml:space="preserve">CARSON RIVER             </t>
  </si>
  <si>
    <t>CAZARES ROBERTO C &amp; RAMOS MARC</t>
  </si>
  <si>
    <t>54010108007</t>
  </si>
  <si>
    <t>1700002022</t>
  </si>
  <si>
    <t xml:space="preserve">ROCKRIDGE                </t>
  </si>
  <si>
    <t xml:space="preserve">BIANCHI GREGORY S &amp; PAMELA A  </t>
  </si>
  <si>
    <t>39004212005</t>
  </si>
  <si>
    <t>1700002024</t>
  </si>
  <si>
    <t xml:space="preserve">DUNCANSON                </t>
  </si>
  <si>
    <t xml:space="preserve">NORWOOD JEFFREY &amp; LORI FAMILY </t>
  </si>
  <si>
    <t>39227102000</t>
  </si>
  <si>
    <t>1700002025</t>
  </si>
  <si>
    <t xml:space="preserve">ONYX PEAK                </t>
  </si>
  <si>
    <t xml:space="preserve">RUIZ RAMON &amp; MARIA MARQUEZ DE </t>
  </si>
  <si>
    <t>49773117001</t>
  </si>
  <si>
    <t>1700002026</t>
  </si>
  <si>
    <t xml:space="preserve">ST MARYS                 </t>
  </si>
  <si>
    <t xml:space="preserve">1208 WHITE LANE LLC           </t>
  </si>
  <si>
    <t>02144314003</t>
  </si>
  <si>
    <t>1700002027</t>
  </si>
  <si>
    <t xml:space="preserve">BOULDER CREEK            </t>
  </si>
  <si>
    <t xml:space="preserve">YOUNG RICHARD &amp; JULIE TR      </t>
  </si>
  <si>
    <t>49473034002</t>
  </si>
  <si>
    <t xml:space="preserve">ROOF MOUNT SOALR ON TILE                </t>
  </si>
  <si>
    <t>1700002028</t>
  </si>
  <si>
    <t xml:space="preserve">SWEITZER LAKE            </t>
  </si>
  <si>
    <t xml:space="preserve">MONEY JAMES CHRISTOPHER       </t>
  </si>
  <si>
    <t>52918404007</t>
  </si>
  <si>
    <t>1700002097</t>
  </si>
  <si>
    <t xml:space="preserve">HINAULT                  </t>
  </si>
  <si>
    <t xml:space="preserve">SINGH JASBIR &amp; KAUR GURPREET  </t>
  </si>
  <si>
    <t>49541201004</t>
  </si>
  <si>
    <t>1700002098</t>
  </si>
  <si>
    <t xml:space="preserve">ROSE RIVER FALLS         </t>
  </si>
  <si>
    <t xml:space="preserve">AGUILERA LYNNETTE J           </t>
  </si>
  <si>
    <t>52536212000</t>
  </si>
  <si>
    <t>1700002133</t>
  </si>
  <si>
    <t xml:space="preserve">BARROWBY                 </t>
  </si>
  <si>
    <t xml:space="preserve">TRAN DON A                    </t>
  </si>
  <si>
    <t>52352011005</t>
  </si>
  <si>
    <t>1700002134</t>
  </si>
  <si>
    <t xml:space="preserve">MERITAGE                 </t>
  </si>
  <si>
    <t xml:space="preserve">LINCOLN RICHARD L             </t>
  </si>
  <si>
    <t>40963205001</t>
  </si>
  <si>
    <t>1700002135</t>
  </si>
  <si>
    <t xml:space="preserve">FELBRIDGE                </t>
  </si>
  <si>
    <t xml:space="preserve">HERNANDEZ FLAVIO &amp; JAZMIN     </t>
  </si>
  <si>
    <t>51620326005</t>
  </si>
  <si>
    <t>1700002136</t>
  </si>
  <si>
    <t xml:space="preserve">SAWTOOTH                 </t>
  </si>
  <si>
    <t xml:space="preserve">SANDERS NANCY                 </t>
  </si>
  <si>
    <t>52716307009</t>
  </si>
  <si>
    <t>1700002137</t>
  </si>
  <si>
    <t xml:space="preserve">UPPER WATERFORD          </t>
  </si>
  <si>
    <t xml:space="preserve">IRLE FAMILY 2010 TRUST        </t>
  </si>
  <si>
    <t>50064401002</t>
  </si>
  <si>
    <t>1700002138</t>
  </si>
  <si>
    <t xml:space="preserve">MELOCOTON                </t>
  </si>
  <si>
    <t xml:space="preserve">TROTTER MICHAEL S &amp; NINA L    </t>
  </si>
  <si>
    <t>11038208001</t>
  </si>
  <si>
    <t>1700002359</t>
  </si>
  <si>
    <t xml:space="preserve">ISIL                     </t>
  </si>
  <si>
    <t xml:space="preserve">LAH HOLDINGS LLC              </t>
  </si>
  <si>
    <t>37237101000</t>
  </si>
  <si>
    <t xml:space="preserve">ELECTRICAL REPAIR AS PER CODE CASE      </t>
  </si>
  <si>
    <t>1700002363</t>
  </si>
  <si>
    <t xml:space="preserve">PRINCETON                </t>
  </si>
  <si>
    <t xml:space="preserve">SHUMAN FAMILY TRUST           </t>
  </si>
  <si>
    <t xml:space="preserve">CLIMATE CONTROL               </t>
  </si>
  <si>
    <t>02132021007</t>
  </si>
  <si>
    <t xml:space="preserve">A/C CHANGEOUT UNIT #H                   </t>
  </si>
  <si>
    <t>1700002367</t>
  </si>
  <si>
    <t xml:space="preserve">1675 CHESTER AVENUE ASSOC     </t>
  </si>
  <si>
    <t xml:space="preserve">DIAMOND RIDGE ROOFING         </t>
  </si>
  <si>
    <t>00619215006</t>
  </si>
  <si>
    <t xml:space="preserve">REROOF COOL ROOF MALARKEY R CAP 624     </t>
  </si>
  <si>
    <t>1700002368</t>
  </si>
  <si>
    <t xml:space="preserve">ARB PINE BROOK LLC            </t>
  </si>
  <si>
    <t xml:space="preserve">ROBLES MAINTENANCE            </t>
  </si>
  <si>
    <t>19401117004</t>
  </si>
  <si>
    <t xml:space="preserve">UNIT 238 RES REHAB                      </t>
  </si>
  <si>
    <t>1700002369</t>
  </si>
  <si>
    <t xml:space="preserve">UNIT 32 RES REHAB                       </t>
  </si>
  <si>
    <t>1700002370</t>
  </si>
  <si>
    <t xml:space="preserve">UNIT 92 RES REHAB                       </t>
  </si>
  <si>
    <t>1700002371</t>
  </si>
  <si>
    <t xml:space="preserve">UNIT 118 RES REHAB                      </t>
  </si>
  <si>
    <t>1700002373</t>
  </si>
  <si>
    <t xml:space="preserve">BERNETA                  </t>
  </si>
  <si>
    <t xml:space="preserve">BECERRA MARIA CARMEN          </t>
  </si>
  <si>
    <t xml:space="preserve">SERVICE TEAM OF PROFESSIONALS </t>
  </si>
  <si>
    <t>01104504009</t>
  </si>
  <si>
    <t xml:space="preserve">FIRE REHAB TO INCLUDE: FRAMING,         </t>
  </si>
  <si>
    <t>1700002374</t>
  </si>
  <si>
    <t xml:space="preserve">CORNELL                  </t>
  </si>
  <si>
    <t xml:space="preserve">STARLITE MGMT IX LP           </t>
  </si>
  <si>
    <t>02135228001</t>
  </si>
  <si>
    <t>1700002375</t>
  </si>
  <si>
    <t xml:space="preserve">KUNZMANN CURTIS &amp; ROBIN       </t>
  </si>
  <si>
    <t xml:space="preserve">A P T GENERAL ENGINEERING INC </t>
  </si>
  <si>
    <t>00328106008</t>
  </si>
  <si>
    <t>1700002376</t>
  </si>
  <si>
    <t xml:space="preserve">BRADLEY ROY ALAN &amp; GEMA A     </t>
  </si>
  <si>
    <t>40930005001</t>
  </si>
  <si>
    <t xml:space="preserve">ALUM. PATIO COVER W/ELECTRICAL          </t>
  </si>
  <si>
    <t>1700002377</t>
  </si>
  <si>
    <t xml:space="preserve">SUMMER COUNTRY           </t>
  </si>
  <si>
    <t xml:space="preserve">RAMIREZ STACY                 </t>
  </si>
  <si>
    <t>49951121002</t>
  </si>
  <si>
    <t>1700002378</t>
  </si>
  <si>
    <t xml:space="preserve">TOSCANA                  </t>
  </si>
  <si>
    <t xml:space="preserve">BAKER DIANE                   </t>
  </si>
  <si>
    <t>53110404000</t>
  </si>
  <si>
    <t xml:space="preserve">ALUM PATIO COVER - POST TENSION         </t>
  </si>
  <si>
    <t>1700002379</t>
  </si>
  <si>
    <t xml:space="preserve">SOTO ALONZO Z                 </t>
  </si>
  <si>
    <t>00938002000</t>
  </si>
  <si>
    <t xml:space="preserve">RES RE-ROOF W/COOL ROOF GAF 0676-0131   </t>
  </si>
  <si>
    <t>1700002380</t>
  </si>
  <si>
    <t xml:space="preserve">SMITH HENRY C &amp; ANNETTE D     </t>
  </si>
  <si>
    <t xml:space="preserve">SOCAL ENERGY CONTRACTORS INC  </t>
  </si>
  <si>
    <t>51228115005</t>
  </si>
  <si>
    <t>1700002381</t>
  </si>
  <si>
    <t xml:space="preserve">MARTINEZ ESTEBAN G &amp; LUCILA C </t>
  </si>
  <si>
    <t xml:space="preserve">VALUE ROOFING                 </t>
  </si>
  <si>
    <t>39229210006</t>
  </si>
  <si>
    <t>1700002390</t>
  </si>
  <si>
    <t xml:space="preserve">FAXON                    </t>
  </si>
  <si>
    <t xml:space="preserve">GOBBELL ALLISON B             </t>
  </si>
  <si>
    <t xml:space="preserve">SO-CAL ELECTRIC               </t>
  </si>
  <si>
    <t>37213107008</t>
  </si>
  <si>
    <t xml:space="preserve">ELECT. PANEL C/O                        </t>
  </si>
  <si>
    <t>1700002392</t>
  </si>
  <si>
    <t xml:space="preserve">AMBER RIDGE              </t>
  </si>
  <si>
    <t xml:space="preserve">PEREZ LARRY J &amp; PATRICIA J    </t>
  </si>
  <si>
    <t>53224122009</t>
  </si>
  <si>
    <t xml:space="preserve">RES SWIMMING POOL                       </t>
  </si>
  <si>
    <t>1600012459</t>
  </si>
  <si>
    <t>5101 MING AVENUE ASSOCIATES LP</t>
  </si>
  <si>
    <t xml:space="preserve">REGAL COMMERCIAL SERVICES     </t>
  </si>
  <si>
    <t>35501010009</t>
  </si>
  <si>
    <t xml:space="preserve">5795 SF TI COLE VOCATIONAL SERVICES     </t>
  </si>
  <si>
    <t>1700001836</t>
  </si>
  <si>
    <t xml:space="preserve">KLEEMAN CRAIG S               </t>
  </si>
  <si>
    <t xml:space="preserve">SUNPOWER                      </t>
  </si>
  <si>
    <t>11038207008</t>
  </si>
  <si>
    <t>1700002130</t>
  </si>
  <si>
    <t xml:space="preserve">WENATCHEE                </t>
  </si>
  <si>
    <t xml:space="preserve">FENSTERMAKER FAMILY TRUST     </t>
  </si>
  <si>
    <t>38320112002</t>
  </si>
  <si>
    <t xml:space="preserve">RESIDENTIAL REROOF  W/ COOL ROOF        </t>
  </si>
  <si>
    <t>1700002154</t>
  </si>
  <si>
    <t xml:space="preserve">ASCOT CROSSING           </t>
  </si>
  <si>
    <t xml:space="preserve">KARAMAN LIV TR                </t>
  </si>
  <si>
    <t xml:space="preserve">DIVINE POWER U S A            </t>
  </si>
  <si>
    <t>39012104008</t>
  </si>
  <si>
    <t>1700002155</t>
  </si>
  <si>
    <t xml:space="preserve">MANSOURIAN TIGRAN             </t>
  </si>
  <si>
    <t>53515302000</t>
  </si>
  <si>
    <t>1700002406</t>
  </si>
  <si>
    <t xml:space="preserve">WHITBEY LARRY R &amp; DEBRA C     </t>
  </si>
  <si>
    <t xml:space="preserve">HARPER POOLS INC              </t>
  </si>
  <si>
    <t>51552205003</t>
  </si>
  <si>
    <t>1700002410</t>
  </si>
  <si>
    <t xml:space="preserve">WONDER                   </t>
  </si>
  <si>
    <t xml:space="preserve">ARNONE DIANA SANCHEZ          </t>
  </si>
  <si>
    <t>35513123009</t>
  </si>
  <si>
    <t xml:space="preserve">17 X 24 ALUMINUM PATIO ON REAR OF HOUSE </t>
  </si>
  <si>
    <t>1700002417</t>
  </si>
  <si>
    <t xml:space="preserve">BOCELLI                  </t>
  </si>
  <si>
    <t xml:space="preserve">CARPIO JOHANNA                </t>
  </si>
  <si>
    <t xml:space="preserve">ALPHA OMEGA DISCOUNT PLUMBING </t>
  </si>
  <si>
    <t>52813227008</t>
  </si>
  <si>
    <t>1700002418</t>
  </si>
  <si>
    <t xml:space="preserve">CALICO COVE              </t>
  </si>
  <si>
    <t xml:space="preserve">RAMSEY WILLIAM R &amp; LINDA B    </t>
  </si>
  <si>
    <t>38766028004</t>
  </si>
  <si>
    <t xml:space="preserve">ALUMINUM PATIO 13 X 16 WITH SPECIAL     </t>
  </si>
  <si>
    <t>1700002419</t>
  </si>
  <si>
    <t xml:space="preserve">HESKETH                  </t>
  </si>
  <si>
    <t xml:space="preserve">URENO MARTIN &amp; LETICIA        </t>
  </si>
  <si>
    <t xml:space="preserve">ON CALL HEATING AND AIR       </t>
  </si>
  <si>
    <t>33120206003</t>
  </si>
  <si>
    <t>1700002422</t>
  </si>
  <si>
    <t xml:space="preserve">TAMESIDE                 </t>
  </si>
  <si>
    <t xml:space="preserve">GONZALEZ EMILIANO JR          </t>
  </si>
  <si>
    <t>51814121003</t>
  </si>
  <si>
    <t xml:space="preserve">ALUMINUM PATIO                          </t>
  </si>
  <si>
    <t>1700002423</t>
  </si>
  <si>
    <t xml:space="preserve">MONTCLAIR                </t>
  </si>
  <si>
    <t xml:space="preserve">RIVERA FRANCISCO G &amp; LAURA L  </t>
  </si>
  <si>
    <t xml:space="preserve">ALL CALIFORNIA CONST INC      </t>
  </si>
  <si>
    <t>02056015003</t>
  </si>
  <si>
    <t xml:space="preserve">ALUMINUM PATIO 12 X 16                  </t>
  </si>
  <si>
    <t>1700002429</t>
  </si>
  <si>
    <t xml:space="preserve">ANDRIEU                  </t>
  </si>
  <si>
    <t>FOX ROBERT L &amp; &amp; BARBARA BEEGH</t>
  </si>
  <si>
    <t>39217213000</t>
  </si>
  <si>
    <t>1700002430</t>
  </si>
  <si>
    <t xml:space="preserve">RUSSELL                  </t>
  </si>
  <si>
    <t xml:space="preserve">HUNT BART                     </t>
  </si>
  <si>
    <t xml:space="preserve">GUEVARA S ROOFING             </t>
  </si>
  <si>
    <t>41309124004</t>
  </si>
  <si>
    <t>1700002431</t>
  </si>
  <si>
    <t xml:space="preserve">SUNSET                   </t>
  </si>
  <si>
    <t xml:space="preserve">TYNING ROBERT J JR &amp; PATRICIA </t>
  </si>
  <si>
    <t xml:space="preserve">PLUMB THIS PLUMBER            </t>
  </si>
  <si>
    <t>00708310003</t>
  </si>
  <si>
    <t xml:space="preserve">REPIPE HOUSE AND SEWER                  </t>
  </si>
  <si>
    <t>1700002432</t>
  </si>
  <si>
    <t xml:space="preserve">LIBERTY ISLAND           </t>
  </si>
  <si>
    <t xml:space="preserve">BIRD TIMOTHY H &amp; MANDY L      </t>
  </si>
  <si>
    <t xml:space="preserve">LENNAR HOMES OF CALIFORNIA    </t>
  </si>
  <si>
    <t>49776214008</t>
  </si>
  <si>
    <t>REPAIR TO EXISTING PERMITTED PATIO COVER</t>
  </si>
  <si>
    <t>1700002433</t>
  </si>
  <si>
    <t xml:space="preserve">WOODLAND HILLS           </t>
  </si>
  <si>
    <t xml:space="preserve">GREER IRA N &amp; SAVANNAH V      </t>
  </si>
  <si>
    <t xml:space="preserve">MC KEE CONSTRUCTION           </t>
  </si>
  <si>
    <t>52852008002</t>
  </si>
  <si>
    <t>1700002435</t>
  </si>
  <si>
    <t xml:space="preserve">BAKERSFIELD CUSTOM POOLS      </t>
  </si>
  <si>
    <t>1700002441</t>
  </si>
  <si>
    <t xml:space="preserve">STEWARD SUE ANN               </t>
  </si>
  <si>
    <t>00705304007</t>
  </si>
  <si>
    <t xml:space="preserve">REMODEL KITCHEN                         </t>
  </si>
  <si>
    <t>1700002442</t>
  </si>
  <si>
    <t xml:space="preserve">SELKIRK                  </t>
  </si>
  <si>
    <t xml:space="preserve">QUADE DENNIS                  </t>
  </si>
  <si>
    <t>38024111000</t>
  </si>
  <si>
    <t xml:space="preserve">KITCHEN REMODEL                         </t>
  </si>
  <si>
    <t>1700002451</t>
  </si>
  <si>
    <t xml:space="preserve">SALEROSA                 </t>
  </si>
  <si>
    <t xml:space="preserve">JAFFREY MICHAEL B &amp; JUONGIL   </t>
  </si>
  <si>
    <t>52518220001</t>
  </si>
  <si>
    <t>1700002453</t>
  </si>
  <si>
    <t xml:space="preserve">CATHEDRAL ROSE           </t>
  </si>
  <si>
    <t xml:space="preserve">OSBORN CLAUD &amp; JEAN TRUST     </t>
  </si>
  <si>
    <t>51532106001</t>
  </si>
  <si>
    <t>1700002454</t>
  </si>
  <si>
    <t xml:space="preserve">CUMBERLAND               </t>
  </si>
  <si>
    <t xml:space="preserve">HABBERFIELD JANET &amp; MARK      </t>
  </si>
  <si>
    <t xml:space="preserve">BANKSON CONST &amp; INSPECTION    </t>
  </si>
  <si>
    <t>45137116000</t>
  </si>
  <si>
    <t xml:space="preserve">patio                                   </t>
  </si>
  <si>
    <t>1700002456</t>
  </si>
  <si>
    <t xml:space="preserve">OLEANDER                 </t>
  </si>
  <si>
    <t xml:space="preserve">GAMEZ MARISSA                 </t>
  </si>
  <si>
    <t>00830116007</t>
  </si>
  <si>
    <t>1600010440</t>
  </si>
  <si>
    <t xml:space="preserve">BERRENDA MESA WATER DIST      </t>
  </si>
  <si>
    <t xml:space="preserve">3 S NETWORK INC               </t>
  </si>
  <si>
    <t>52201016005</t>
  </si>
  <si>
    <t>1700002011</t>
  </si>
  <si>
    <t xml:space="preserve">YOUNG                    </t>
  </si>
  <si>
    <t xml:space="preserve">ROLL REAL EST DEV LLC         </t>
  </si>
  <si>
    <t>9999999</t>
  </si>
  <si>
    <t xml:space="preserve">2 POLE SIGNS 3 MONUMENT SIGNS           </t>
  </si>
  <si>
    <t>1700002100</t>
  </si>
  <si>
    <t xml:space="preserve">DONAHUE SCHRIBER REALTY GROUP </t>
  </si>
  <si>
    <t xml:space="preserve">WHOLESALE SIGNS &amp; PRINTING    </t>
  </si>
  <si>
    <t xml:space="preserve">ILLUMINATED CHANNEL LETTER SIGN         </t>
  </si>
  <si>
    <t>1700002127</t>
  </si>
  <si>
    <t xml:space="preserve">SHELLMACHER              </t>
  </si>
  <si>
    <t>RAMIREZ FELIPE D JESUS &amp; BALDE</t>
  </si>
  <si>
    <t>17213315007</t>
  </si>
  <si>
    <t>1700002141</t>
  </si>
  <si>
    <t xml:space="preserve">EVENING BREEZE           </t>
  </si>
  <si>
    <t xml:space="preserve">BRADY KEVIN J &amp; TIFFANY       </t>
  </si>
  <si>
    <t>52924608000</t>
  </si>
  <si>
    <t>1700002174</t>
  </si>
  <si>
    <t xml:space="preserve">HANOVER                  </t>
  </si>
  <si>
    <t xml:space="preserve">CIR </t>
  </si>
  <si>
    <t xml:space="preserve">LONG PRISCILLA D              </t>
  </si>
  <si>
    <t>SYNTROL PLUMBING HEATING &amp; AIR</t>
  </si>
  <si>
    <t>38540119005</t>
  </si>
  <si>
    <t>1700002247</t>
  </si>
  <si>
    <t xml:space="preserve">CORVALLIS                </t>
  </si>
  <si>
    <t>TSITAKIS JOHN M &amp; JUDY G TRUST</t>
  </si>
  <si>
    <t>38133016001</t>
  </si>
  <si>
    <t xml:space="preserve">RES SOLAR ON COMP SHINGLE               </t>
  </si>
  <si>
    <t>1700002249</t>
  </si>
  <si>
    <t xml:space="preserve">DEL CAMPO SOCORRO TRUST       </t>
  </si>
  <si>
    <t>41317423005</t>
  </si>
  <si>
    <t>1700002251</t>
  </si>
  <si>
    <t xml:space="preserve">KINGSLAND                </t>
  </si>
  <si>
    <t xml:space="preserve">HUTTON LUELLA ANNE TR         </t>
  </si>
  <si>
    <t>13443513004</t>
  </si>
  <si>
    <t>1700002252</t>
  </si>
  <si>
    <t xml:space="preserve">BALVANERA                </t>
  </si>
  <si>
    <t xml:space="preserve">TOWERY LONNIE D &amp; DEBBIE L    </t>
  </si>
  <si>
    <t>52617308008</t>
  </si>
  <si>
    <t xml:space="preserve">RES SOLAR ON TILE ROOF                  </t>
  </si>
  <si>
    <t>1700002253</t>
  </si>
  <si>
    <t xml:space="preserve">HIDDEN CROSSING          </t>
  </si>
  <si>
    <t xml:space="preserve">NAJERA JOHN &amp; DONNA           </t>
  </si>
  <si>
    <t>51577320006</t>
  </si>
  <si>
    <t>1700002264</t>
  </si>
  <si>
    <t xml:space="preserve">CARNEGIE                 </t>
  </si>
  <si>
    <t xml:space="preserve">QUAN ATHENA AN BINH           </t>
  </si>
  <si>
    <t>52537232001</t>
  </si>
  <si>
    <t>1700002265</t>
  </si>
  <si>
    <t xml:space="preserve">THUNDER GULCH            </t>
  </si>
  <si>
    <t xml:space="preserve">BELLO AGUSTIN                 </t>
  </si>
  <si>
    <t>51822602006</t>
  </si>
  <si>
    <t>1700002266</t>
  </si>
  <si>
    <t xml:space="preserve">BERKSHIRE                </t>
  </si>
  <si>
    <t xml:space="preserve">GONZALEZ MARIA T              </t>
  </si>
  <si>
    <t>51563110002</t>
  </si>
  <si>
    <t>1700002267</t>
  </si>
  <si>
    <t xml:space="preserve">TOUCHSTONE               </t>
  </si>
  <si>
    <t>LOUCKS CHRISTOPHER C &amp; CAROLYN</t>
  </si>
  <si>
    <t>39420106005</t>
  </si>
  <si>
    <t>1700002268</t>
  </si>
  <si>
    <t xml:space="preserve">PARMA                    </t>
  </si>
  <si>
    <t xml:space="preserve">GEISSEL GARRETT B             </t>
  </si>
  <si>
    <t>33257101006</t>
  </si>
  <si>
    <t>1700002269</t>
  </si>
  <si>
    <t xml:space="preserve">LINNELL                  </t>
  </si>
  <si>
    <t xml:space="preserve">PANTOJA RAMON                 </t>
  </si>
  <si>
    <t>41324203003</t>
  </si>
  <si>
    <t>1700002270</t>
  </si>
  <si>
    <t xml:space="preserve">GUTIERREZ RICHARD M           </t>
  </si>
  <si>
    <t>02112013006</t>
  </si>
  <si>
    <t>1700002300</t>
  </si>
  <si>
    <t xml:space="preserve">TRUMPETVINE              </t>
  </si>
  <si>
    <t xml:space="preserve">TRUJILLO ALBERTO &amp; HAYDEE     </t>
  </si>
  <si>
    <t>53412026003</t>
  </si>
  <si>
    <t>1700002350</t>
  </si>
  <si>
    <t xml:space="preserve">EL BERRENDO              </t>
  </si>
  <si>
    <t xml:space="preserve">BENAVIDES JAIME SR &amp; SUSANN   </t>
  </si>
  <si>
    <t>40509203001</t>
  </si>
  <si>
    <t>1700002458</t>
  </si>
  <si>
    <t xml:space="preserve">BRUNSWICK                </t>
  </si>
  <si>
    <t xml:space="preserve">ALCANTAR PETER &amp; ROSA M       </t>
  </si>
  <si>
    <t xml:space="preserve">THE HONEST PLUMBER            </t>
  </si>
  <si>
    <t>17111501007</t>
  </si>
  <si>
    <t xml:space="preserve">water heater and repipe                 </t>
  </si>
  <si>
    <t>1700002459</t>
  </si>
  <si>
    <t xml:space="preserve">I                        </t>
  </si>
  <si>
    <t xml:space="preserve">BELLA GUATEMALA 2014 TRUST    </t>
  </si>
  <si>
    <t xml:space="preserve">MCNAMEE ELECTRIC              </t>
  </si>
  <si>
    <t>02210119002</t>
  </si>
  <si>
    <t>1700002462</t>
  </si>
  <si>
    <t xml:space="preserve">BRINK                    </t>
  </si>
  <si>
    <t xml:space="preserve">KRAMER JOANNE TUSAY TUCKER    </t>
  </si>
  <si>
    <t xml:space="preserve">HOUSE REPIPE, LAUNDRY ROOM DRAIN,       </t>
  </si>
  <si>
    <t>1700002464</t>
  </si>
  <si>
    <t xml:space="preserve">HAGGIN                   </t>
  </si>
  <si>
    <t xml:space="preserve">HAGEN PAULA L                 </t>
  </si>
  <si>
    <t xml:space="preserve">PARAMOS ELECTRICAL SERVICES   </t>
  </si>
  <si>
    <t>33108310007</t>
  </si>
  <si>
    <t xml:space="preserve">ELECTRIC PANEL UPGRADE                  </t>
  </si>
  <si>
    <t>1700002465</t>
  </si>
  <si>
    <t xml:space="preserve">WATTS                    </t>
  </si>
  <si>
    <t xml:space="preserve">AHMED SALAH                   </t>
  </si>
  <si>
    <t>17016201013</t>
  </si>
  <si>
    <t>1700002467</t>
  </si>
  <si>
    <t xml:space="preserve">RETRIEVER                </t>
  </si>
  <si>
    <t xml:space="preserve">BLALOCK CHRISTINE E           </t>
  </si>
  <si>
    <t>50211011003</t>
  </si>
  <si>
    <t>1700002468</t>
  </si>
  <si>
    <t xml:space="preserve">KINGSLEY                 </t>
  </si>
  <si>
    <t xml:space="preserve">MARTON PAUL FAMILY TRUST      </t>
  </si>
  <si>
    <t>STREAMLINE ELECTRIC &amp; CONSTRUC</t>
  </si>
  <si>
    <t>14826023000</t>
  </si>
  <si>
    <t>1700002469</t>
  </si>
  <si>
    <t xml:space="preserve">BLOSSOM TIME             </t>
  </si>
  <si>
    <t xml:space="preserve">DAVIS DANIEL                  </t>
  </si>
  <si>
    <t>49779110008</t>
  </si>
  <si>
    <t>1700002472</t>
  </si>
  <si>
    <t xml:space="preserve">LANAI                    </t>
  </si>
  <si>
    <t>GUTIERREZ JULIAN S &amp; CLAUDIA I</t>
  </si>
  <si>
    <t>52727101009</t>
  </si>
  <si>
    <t>1700002475</t>
  </si>
  <si>
    <t xml:space="preserve">QUAILWOOD                </t>
  </si>
  <si>
    <t xml:space="preserve">GUTHEIL GLENN &amp; AUDREY TR     </t>
  </si>
  <si>
    <t>50217008003</t>
  </si>
  <si>
    <t>1700002476</t>
  </si>
  <si>
    <t xml:space="preserve">LOON                     </t>
  </si>
  <si>
    <t xml:space="preserve">HUBBARD BRANDE                </t>
  </si>
  <si>
    <t>45142321002</t>
  </si>
  <si>
    <t>1700002479</t>
  </si>
  <si>
    <t xml:space="preserve">DORE                     </t>
  </si>
  <si>
    <t xml:space="preserve">REYES MARIA VICENTA           </t>
  </si>
  <si>
    <t xml:space="preserve">RANKIN ELECTRIC               </t>
  </si>
  <si>
    <t>02223107005</t>
  </si>
  <si>
    <t>1700002480</t>
  </si>
  <si>
    <t xml:space="preserve">MADISON                  </t>
  </si>
  <si>
    <t xml:space="preserve">PEREZ LLOVANY                 </t>
  </si>
  <si>
    <t xml:space="preserve">AIRMAX HEATING &amp; AIR COND     </t>
  </si>
  <si>
    <t>16903107007</t>
  </si>
  <si>
    <t>1700002482</t>
  </si>
  <si>
    <t xml:space="preserve">POLO SKY                 </t>
  </si>
  <si>
    <t xml:space="preserve">POULTON CHASITIE M            </t>
  </si>
  <si>
    <t>52652402008</t>
  </si>
  <si>
    <t xml:space="preserve">ALUMINUM PATIO COVER 8 X 35             </t>
  </si>
  <si>
    <t>1700002483</t>
  </si>
  <si>
    <t xml:space="preserve">MY OWN S CORP                 </t>
  </si>
  <si>
    <t xml:space="preserve">D N B CONSTRUCTION            </t>
  </si>
  <si>
    <t>00923204006</t>
  </si>
  <si>
    <t xml:space="preserve">re-roof comp                            </t>
  </si>
  <si>
    <t>1700002484</t>
  </si>
  <si>
    <t xml:space="preserve">MYERS ELECTRIC CO             </t>
  </si>
  <si>
    <t xml:space="preserve">ELECTRICAL PANEL UPGRADE                </t>
  </si>
  <si>
    <t>1700002485</t>
  </si>
  <si>
    <t xml:space="preserve">DIMARE                   </t>
  </si>
  <si>
    <t xml:space="preserve">ZUNIGA BENIGNO &amp; CELINA       </t>
  </si>
  <si>
    <t>11036105009</t>
  </si>
  <si>
    <t>1700002487</t>
  </si>
  <si>
    <t xml:space="preserve">RIVERA ERIC                   </t>
  </si>
  <si>
    <t>38314109007</t>
  </si>
  <si>
    <t xml:space="preserve">PATIO ADDITION - ELECTRICAL             </t>
  </si>
  <si>
    <t>1700002488</t>
  </si>
  <si>
    <t xml:space="preserve">BOYD                     </t>
  </si>
  <si>
    <t xml:space="preserve">MONTALVO MARLEN               </t>
  </si>
  <si>
    <t xml:space="preserve">A S B ELECTRIC                </t>
  </si>
  <si>
    <t>37236221002</t>
  </si>
  <si>
    <t>1700002489</t>
  </si>
  <si>
    <t xml:space="preserve">ARLANA                   </t>
  </si>
  <si>
    <t xml:space="preserve">HERNANDEZ NANCY               </t>
  </si>
  <si>
    <t>37235120009</t>
  </si>
  <si>
    <t>1700002490</t>
  </si>
  <si>
    <t xml:space="preserve">TERRACE                  </t>
  </si>
  <si>
    <t xml:space="preserve">CAMACHO ALFREDO               </t>
  </si>
  <si>
    <t>01104406008</t>
  </si>
  <si>
    <t xml:space="preserve">ELECTRIC PANEL                          </t>
  </si>
  <si>
    <t>1600008906</t>
  </si>
  <si>
    <t xml:space="preserve">BRUNDAGE                 </t>
  </si>
  <si>
    <t xml:space="preserve">KAYA PROP LLC                 </t>
  </si>
  <si>
    <t>17367007007</t>
  </si>
  <si>
    <t xml:space="preserve">REMOVE AND REPLACE WALL SIGN - REMOVE   </t>
  </si>
  <si>
    <t>1600010617</t>
  </si>
  <si>
    <t xml:space="preserve">RIVERLAKES               </t>
  </si>
  <si>
    <t xml:space="preserve">NORTH BAK REC &amp; PARK DIST     </t>
  </si>
  <si>
    <t xml:space="preserve">KLASSEN CORPORATION           </t>
  </si>
  <si>
    <t>45101007002</t>
  </si>
  <si>
    <t xml:space="preserve">9802 SF TI                              </t>
  </si>
  <si>
    <t>1600012822</t>
  </si>
  <si>
    <t xml:space="preserve">REAL                     </t>
  </si>
  <si>
    <t xml:space="preserve">MC DONALDS CORP               </t>
  </si>
  <si>
    <t>02011016005</t>
  </si>
  <si>
    <t>MCDONALDS DRIVE THRU UPGRADE TO TWO LANE</t>
  </si>
  <si>
    <t>1700000758</t>
  </si>
  <si>
    <t xml:space="preserve">CASA BONITA              </t>
  </si>
  <si>
    <t xml:space="preserve">GOMEZ MANUEL &amp; VERONICA       </t>
  </si>
  <si>
    <t xml:space="preserve">C S R ELECTRIC INC            </t>
  </si>
  <si>
    <t>17352080004</t>
  </si>
  <si>
    <t>1700001806</t>
  </si>
  <si>
    <t xml:space="preserve">NEW STINE                </t>
  </si>
  <si>
    <t xml:space="preserve">FCPT GARDEN PROP LLC          </t>
  </si>
  <si>
    <t>35544004007</t>
  </si>
  <si>
    <t xml:space="preserve">SIGNAGE FOR OLIVE GARDEN                </t>
  </si>
  <si>
    <t>1700001944</t>
  </si>
  <si>
    <t xml:space="preserve">GALENA FALLS             </t>
  </si>
  <si>
    <t>REVELES JUAN &amp; BAUTISTA BLANCA</t>
  </si>
  <si>
    <t>52536107009</t>
  </si>
  <si>
    <t>1700001952</t>
  </si>
  <si>
    <t xml:space="preserve">RES SOLAR ON COMOP W/ PANEL UPGRADE     </t>
  </si>
  <si>
    <t>1700001985</t>
  </si>
  <si>
    <t xml:space="preserve">PECAN                    </t>
  </si>
  <si>
    <t xml:space="preserve">CASTILLO LUIS J SLUSHER       </t>
  </si>
  <si>
    <t xml:space="preserve">SUNTIME ENERGY                </t>
  </si>
  <si>
    <t>51526124006</t>
  </si>
  <si>
    <t>1700001996</t>
  </si>
  <si>
    <t xml:space="preserve">CHASE JACKIE A &amp; SANDRA S     </t>
  </si>
  <si>
    <t xml:space="preserve">ENERGY RENOVATION CENTER      </t>
  </si>
  <si>
    <t>35539402005</t>
  </si>
  <si>
    <t>1700002012</t>
  </si>
  <si>
    <t xml:space="preserve">WOO TAE GYUN &amp; HYUN MEE       </t>
  </si>
  <si>
    <t xml:space="preserve">STAR SUN SOLAR LLC            </t>
  </si>
  <si>
    <t>40963203005</t>
  </si>
  <si>
    <t>1700002196</t>
  </si>
  <si>
    <t xml:space="preserve">SILVER MAPLE             </t>
  </si>
  <si>
    <t xml:space="preserve">SOLIS MARIA DE JESUS          </t>
  </si>
  <si>
    <t xml:space="preserve">B&amp;D QUALITY WATER INC         </t>
  </si>
  <si>
    <t>51556209007</t>
  </si>
  <si>
    <t xml:space="preserve">WATER SOFTENER                          </t>
  </si>
  <si>
    <t>1700002197</t>
  </si>
  <si>
    <t xml:space="preserve">MENSEN                   </t>
  </si>
  <si>
    <t xml:space="preserve">RODRIGUEZ JESUS               </t>
  </si>
  <si>
    <t>53823103003</t>
  </si>
  <si>
    <t>1700002198</t>
  </si>
  <si>
    <t xml:space="preserve">TOBIN                    </t>
  </si>
  <si>
    <t xml:space="preserve">VALDIVIA VICTOR M &amp; MARIA     </t>
  </si>
  <si>
    <t>39215112004</t>
  </si>
  <si>
    <t>1700002199</t>
  </si>
  <si>
    <t xml:space="preserve">BANDOLERO                </t>
  </si>
  <si>
    <t xml:space="preserve">PAULK TROY                    </t>
  </si>
  <si>
    <t>50710202003</t>
  </si>
  <si>
    <t>1700002200</t>
  </si>
  <si>
    <t xml:space="preserve">MORNING SONG             </t>
  </si>
  <si>
    <t>MALLARD RICHARD EUGENE &amp; VICTO</t>
  </si>
  <si>
    <t>52923230002</t>
  </si>
  <si>
    <t>1700002201</t>
  </si>
  <si>
    <t xml:space="preserve">BUCKHORN PEAK            </t>
  </si>
  <si>
    <t xml:space="preserve">KLARICH MICHAEL &amp; AISLINN     </t>
  </si>
  <si>
    <t>49784306005</t>
  </si>
  <si>
    <t xml:space="preserve">INSTALLING WATER SOFTENER               </t>
  </si>
  <si>
    <t>1700002202</t>
  </si>
  <si>
    <t xml:space="preserve">QUEENSBURY               </t>
  </si>
  <si>
    <t xml:space="preserve">PINEDA JOSE ERNESTO           </t>
  </si>
  <si>
    <t>50047105004</t>
  </si>
  <si>
    <t>1700002203</t>
  </si>
  <si>
    <t xml:space="preserve">HEELY                    </t>
  </si>
  <si>
    <t xml:space="preserve">RANGLE VANESSA M              </t>
  </si>
  <si>
    <t>39218205000</t>
  </si>
  <si>
    <t>1700002204</t>
  </si>
  <si>
    <t xml:space="preserve">SUNRISE                  </t>
  </si>
  <si>
    <t xml:space="preserve">NIENHOLD RONALD &amp; GLADYS      </t>
  </si>
  <si>
    <t>38104201007</t>
  </si>
  <si>
    <t>1700002205</t>
  </si>
  <si>
    <t xml:space="preserve">HIGHLAND                 </t>
  </si>
  <si>
    <t>REGASPI JARED L &amp; CASSELL LILY</t>
  </si>
  <si>
    <t>43303026001</t>
  </si>
  <si>
    <t>1700002206</t>
  </si>
  <si>
    <t xml:space="preserve">CEDAR                    </t>
  </si>
  <si>
    <t xml:space="preserve">BARNDEN KEITH &amp; MARSHA A      </t>
  </si>
  <si>
    <t>00308215003</t>
  </si>
  <si>
    <t>1700002214</t>
  </si>
  <si>
    <t xml:space="preserve">DALWOOD                  </t>
  </si>
  <si>
    <t xml:space="preserve">GASKILL ROSE FAMILY HOMES INC </t>
  </si>
  <si>
    <t>52348039006</t>
  </si>
  <si>
    <t xml:space="preserve">SOLAR SYSTEM REQUIRED PER T-24          </t>
  </si>
  <si>
    <t>1700002234</t>
  </si>
  <si>
    <t xml:space="preserve">MARILEE                  </t>
  </si>
  <si>
    <t xml:space="preserve">BUSS MARCUS &amp; SARAH           </t>
  </si>
  <si>
    <t>44918414003</t>
  </si>
  <si>
    <t>1700002235</t>
  </si>
  <si>
    <t xml:space="preserve">HAGGIN OAKS              </t>
  </si>
  <si>
    <t xml:space="preserve">AYAD INGY N &amp; KHALIL EZZAT    </t>
  </si>
  <si>
    <t>51203204007</t>
  </si>
  <si>
    <t>1700002236</t>
  </si>
  <si>
    <t>SALGADO LEONARDO &amp; MARIA ELENA</t>
  </si>
  <si>
    <t>51746108002</t>
  </si>
  <si>
    <t>1700002237</t>
  </si>
  <si>
    <t xml:space="preserve">CATARATA                 </t>
  </si>
  <si>
    <t xml:space="preserve">RAMIREZ RUBEN                 </t>
  </si>
  <si>
    <t>53510121006</t>
  </si>
  <si>
    <t>1700002238</t>
  </si>
  <si>
    <t xml:space="preserve">STARLIGHT PEAK           </t>
  </si>
  <si>
    <t xml:space="preserve">SANDERS NANCY LIVING TRUST    </t>
  </si>
  <si>
    <t>39440126001</t>
  </si>
  <si>
    <t>1700002239</t>
  </si>
  <si>
    <t xml:space="preserve">MAZATLAN                 </t>
  </si>
  <si>
    <t xml:space="preserve">SANDERS NANCY R LIV TR        </t>
  </si>
  <si>
    <t>52223023009</t>
  </si>
  <si>
    <t>1700002240</t>
  </si>
  <si>
    <t xml:space="preserve">MONA LISA                </t>
  </si>
  <si>
    <t xml:space="preserve">PETERSEN BRENT                </t>
  </si>
  <si>
    <t>52506207009</t>
  </si>
  <si>
    <t>1700002241</t>
  </si>
  <si>
    <t xml:space="preserve">COTNER                   </t>
  </si>
  <si>
    <t xml:space="preserve">SABO JEFFREY                  </t>
  </si>
  <si>
    <t>46535225008</t>
  </si>
  <si>
    <t>1700002242</t>
  </si>
  <si>
    <t xml:space="preserve">PRISM                    </t>
  </si>
  <si>
    <t xml:space="preserve">HERNANDEZ MANUEL G            </t>
  </si>
  <si>
    <t>53813411008</t>
  </si>
  <si>
    <t>1700002243</t>
  </si>
  <si>
    <t xml:space="preserve">PIACENZA                 </t>
  </si>
  <si>
    <t>ACEVES JOSE G &amp; VARGAS NORMA A</t>
  </si>
  <si>
    <t>33262203003</t>
  </si>
  <si>
    <t>1700002244</t>
  </si>
  <si>
    <t xml:space="preserve">TEJON RIDGE              </t>
  </si>
  <si>
    <t xml:space="preserve">KAUR SUKHDEEP                 </t>
  </si>
  <si>
    <t>53230057001</t>
  </si>
  <si>
    <t>1700002245</t>
  </si>
  <si>
    <t xml:space="preserve">LAS ENTRADAS             </t>
  </si>
  <si>
    <t xml:space="preserve">JOHNSTEN CHAD                 </t>
  </si>
  <si>
    <t>40918101002</t>
  </si>
  <si>
    <t>1700002343</t>
  </si>
  <si>
    <t xml:space="preserve">HINDERHILL               </t>
  </si>
  <si>
    <t>KRUMM THEODORE &amp; PORTUGAL DENI</t>
  </si>
  <si>
    <t>50040208009</t>
  </si>
  <si>
    <t>1700002348</t>
  </si>
  <si>
    <t xml:space="preserve">ALAGON                   </t>
  </si>
  <si>
    <t>GREEN CHRISTOPHER E &amp; STEFANIE</t>
  </si>
  <si>
    <t>53509106001</t>
  </si>
  <si>
    <t>1700002364</t>
  </si>
  <si>
    <t xml:space="preserve">TUNGSTEN                 </t>
  </si>
  <si>
    <t>GONZALEZ JAIME &amp; STEPHANIE GAR</t>
  </si>
  <si>
    <t>49760010005</t>
  </si>
  <si>
    <t>1700002365</t>
  </si>
  <si>
    <t xml:space="preserve">SMART CHRISTOPHER D &amp; JESSICA </t>
  </si>
  <si>
    <t>52718108004</t>
  </si>
  <si>
    <t>1700002384</t>
  </si>
  <si>
    <t xml:space="preserve">POMERADO                 </t>
  </si>
  <si>
    <t>SIMPSON TIMOTHY M &amp; KRISTINE E</t>
  </si>
  <si>
    <t>53822123008</t>
  </si>
  <si>
    <t>1700002387</t>
  </si>
  <si>
    <t xml:space="preserve">SPOKANE                  </t>
  </si>
  <si>
    <t xml:space="preserve">DEWEESE HAROLD FAMILY TRUST   </t>
  </si>
  <si>
    <t>45126102007</t>
  </si>
  <si>
    <t>1700002388</t>
  </si>
  <si>
    <t xml:space="preserve">DUNLAP                   </t>
  </si>
  <si>
    <t xml:space="preserve">CITY OF BAKERSFIELD           </t>
  </si>
  <si>
    <t xml:space="preserve">INTERIOR DEMOLITION INC       </t>
  </si>
  <si>
    <t>02026511009</t>
  </si>
  <si>
    <t xml:space="preserve">RES DEMO                                </t>
  </si>
  <si>
    <t>1700002397</t>
  </si>
  <si>
    <t xml:space="preserve">COPENHAGEN               </t>
  </si>
  <si>
    <t xml:space="preserve">STUDY DAVID J &amp; MARGARET D    </t>
  </si>
  <si>
    <t>53141044008</t>
  </si>
  <si>
    <t>1700002399</t>
  </si>
  <si>
    <t xml:space="preserve">KIRKLEES                 </t>
  </si>
  <si>
    <t xml:space="preserve">PANTOJA DIANA                 </t>
  </si>
  <si>
    <t>51814419009</t>
  </si>
  <si>
    <t>1700002400</t>
  </si>
  <si>
    <t xml:space="preserve">VISTA RICA               </t>
  </si>
  <si>
    <t xml:space="preserve">WEBB TERI                     </t>
  </si>
  <si>
    <t>49745108004</t>
  </si>
  <si>
    <t>1700002401</t>
  </si>
  <si>
    <t xml:space="preserve">GRAND VIEW SUMMIT        </t>
  </si>
  <si>
    <t xml:space="preserve">KIM MIYANG                    </t>
  </si>
  <si>
    <t>39446201003</t>
  </si>
  <si>
    <t>1700002402</t>
  </si>
  <si>
    <t xml:space="preserve">MEDIO LUNA               </t>
  </si>
  <si>
    <t xml:space="preserve">MARTINEZ RICHARD &amp; MARTA S    </t>
  </si>
  <si>
    <t>43234117005</t>
  </si>
  <si>
    <t>1700002404</t>
  </si>
  <si>
    <t xml:space="preserve">CALLE NOBLEZA            </t>
  </si>
  <si>
    <t xml:space="preserve">KNOWLES FAMILY TRUST          </t>
  </si>
  <si>
    <t>33958202008</t>
  </si>
  <si>
    <t>1700002412</t>
  </si>
  <si>
    <t xml:space="preserve">KINNETT                  </t>
  </si>
  <si>
    <t xml:space="preserve">ALVAREZ DAISY                 </t>
  </si>
  <si>
    <t>53810217003</t>
  </si>
  <si>
    <t>1700002413</t>
  </si>
  <si>
    <t xml:space="preserve">ORA                      </t>
  </si>
  <si>
    <t xml:space="preserve">RENDEL JARROD GENE            </t>
  </si>
  <si>
    <t>12913125006</t>
  </si>
  <si>
    <t>1700002415</t>
  </si>
  <si>
    <t xml:space="preserve">PECOS RIVER              </t>
  </si>
  <si>
    <t xml:space="preserve">SMOOT ASHLEY                  </t>
  </si>
  <si>
    <t>40951110003</t>
  </si>
  <si>
    <t>1700002512</t>
  </si>
  <si>
    <t xml:space="preserve">HARMONY                  </t>
  </si>
  <si>
    <t>CARDOZA DOLORES MARIE &amp; CANDEL</t>
  </si>
  <si>
    <t>38211138005</t>
  </si>
  <si>
    <t>1700002513</t>
  </si>
  <si>
    <t xml:space="preserve">TEM INVS LLC                  </t>
  </si>
  <si>
    <t>41221215002</t>
  </si>
  <si>
    <t xml:space="preserve">BATHTUB C/O                             </t>
  </si>
  <si>
    <t>1700002516</t>
  </si>
  <si>
    <t xml:space="preserve">NOBREGAS AMANDA               </t>
  </si>
  <si>
    <t>12007011008</t>
  </si>
  <si>
    <t xml:space="preserve">ELECTRIC                                </t>
  </si>
  <si>
    <t>1700002518</t>
  </si>
  <si>
    <t xml:space="preserve">OLYMPIA                  </t>
  </si>
  <si>
    <t xml:space="preserve">BELL GREGORY &amp; BETTY JO       </t>
  </si>
  <si>
    <t xml:space="preserve">TOVAR CONST CO                </t>
  </si>
  <si>
    <t>38143031003</t>
  </si>
  <si>
    <t xml:space="preserve">PATIO 16 X 18                           </t>
  </si>
  <si>
    <t>1700002519</t>
  </si>
  <si>
    <t xml:space="preserve">TEKAL FETAW T &amp; KEBEDE FEKADU </t>
  </si>
  <si>
    <t>17213319009</t>
  </si>
  <si>
    <t>1700002524</t>
  </si>
  <si>
    <t xml:space="preserve">RCM SOCAL INC                 </t>
  </si>
  <si>
    <t>00607014004</t>
  </si>
  <si>
    <t>1700002526</t>
  </si>
  <si>
    <t xml:space="preserve">VILCHIS JOSUE                 </t>
  </si>
  <si>
    <t xml:space="preserve">LNH CONSTRUCTION COMPANY      </t>
  </si>
  <si>
    <t>00834412008</t>
  </si>
  <si>
    <t>1700002527</t>
  </si>
  <si>
    <t xml:space="preserve">DEMO FIRE DAMAGED STRUCTURE             </t>
  </si>
  <si>
    <t>1700002528</t>
  </si>
  <si>
    <t>HARPER ROBERT ROSS &amp; BARBARA S</t>
  </si>
  <si>
    <t>53242401001</t>
  </si>
  <si>
    <t>1700002529</t>
  </si>
  <si>
    <t xml:space="preserve">KETTLE DOME              </t>
  </si>
  <si>
    <t xml:space="preserve">AYALA ADRIAN &amp; SANDRA         </t>
  </si>
  <si>
    <t>14335411004</t>
  </si>
  <si>
    <t>1700002530</t>
  </si>
  <si>
    <t xml:space="preserve">PALMACIA                 </t>
  </si>
  <si>
    <t xml:space="preserve">JASSAR SIKANDER               </t>
  </si>
  <si>
    <t xml:space="preserve">G T CONSTRUCTION SERVICES     </t>
  </si>
  <si>
    <t>17118201007</t>
  </si>
  <si>
    <t>REHAB TO REPAIR DAMAGE FROM VEHICLE INTO</t>
  </si>
  <si>
    <t>1700002539</t>
  </si>
  <si>
    <t xml:space="preserve">WEALDSHIRE               </t>
  </si>
  <si>
    <t xml:space="preserve">ESTRADA LUIS C &amp; ISABEL M     </t>
  </si>
  <si>
    <t xml:space="preserve">ALL AROUND CONSTRUCTION       </t>
  </si>
  <si>
    <t>39020108003</t>
  </si>
  <si>
    <t xml:space="preserve">INSTALL SHOWER PAN                      </t>
  </si>
  <si>
    <t>1700002540</t>
  </si>
  <si>
    <t xml:space="preserve">NICHOLAS                 </t>
  </si>
  <si>
    <t xml:space="preserve">HOOD JIM                      </t>
  </si>
  <si>
    <t>37240108009</t>
  </si>
  <si>
    <t>1700002541</t>
  </si>
  <si>
    <t xml:space="preserve">GOZUM                    </t>
  </si>
  <si>
    <t>BETANCOURT BEAU AUSTIN &amp; DESTE</t>
  </si>
  <si>
    <t>53823232004</t>
  </si>
  <si>
    <t xml:space="preserve">WATER TREATMENT SYSTEM                  </t>
  </si>
  <si>
    <t>1700002542</t>
  </si>
  <si>
    <t xml:space="preserve">TRUMBULL                 </t>
  </si>
  <si>
    <t>BREEDING MARK JAMES &amp; GLADYS M</t>
  </si>
  <si>
    <t>39203112009</t>
  </si>
  <si>
    <t>1700002544</t>
  </si>
  <si>
    <t>QUIROZ DAVID &amp; DEL ROCIO QUIRO</t>
  </si>
  <si>
    <t>43612127008</t>
  </si>
  <si>
    <t>1700002545</t>
  </si>
  <si>
    <t xml:space="preserve">REVELSTOKE               </t>
  </si>
  <si>
    <t>JOHNSON LENDELL EARL &amp; PRACILL</t>
  </si>
  <si>
    <t>38106204002</t>
  </si>
  <si>
    <t>1700002546</t>
  </si>
  <si>
    <t xml:space="preserve">BICHESTER                </t>
  </si>
  <si>
    <t xml:space="preserve">CINQUEMANI VICTOR             </t>
  </si>
  <si>
    <t>39024105006</t>
  </si>
  <si>
    <t>1700002547</t>
  </si>
  <si>
    <t xml:space="preserve">SILVERTHORNE             </t>
  </si>
  <si>
    <t>HARINDER SINGH &amp; MUNDI GURMEET</t>
  </si>
  <si>
    <t>49233103009</t>
  </si>
  <si>
    <t>1700002548</t>
  </si>
  <si>
    <t xml:space="preserve">EISENHOWER               </t>
  </si>
  <si>
    <t xml:space="preserve">PEREZ DAVID MEDINA            </t>
  </si>
  <si>
    <t>44106204009</t>
  </si>
  <si>
    <t>1700002549</t>
  </si>
  <si>
    <t xml:space="preserve">BROWN BEAR               </t>
  </si>
  <si>
    <t xml:space="preserve">MARTINEZ ALICIA &amp; LUIS JR     </t>
  </si>
  <si>
    <t>49759042006</t>
  </si>
  <si>
    <t>1700002550</t>
  </si>
  <si>
    <t xml:space="preserve">COULTER LAIRD JERI            </t>
  </si>
  <si>
    <t>52816108005</t>
  </si>
  <si>
    <t>1700002551</t>
  </si>
  <si>
    <t xml:space="preserve">BRENTHOUSE               </t>
  </si>
  <si>
    <t xml:space="preserve">ALAS AYALA EDWIN &amp; CAROLINA   </t>
  </si>
  <si>
    <t>54111118006</t>
  </si>
  <si>
    <t>1700002552</t>
  </si>
  <si>
    <t xml:space="preserve">PEPPERWOOD               </t>
  </si>
  <si>
    <t>CASTRO FRANCISCO RUBEN SANDOVA</t>
  </si>
  <si>
    <t>39455123006</t>
  </si>
  <si>
    <t>1700002553</t>
  </si>
  <si>
    <t xml:space="preserve">NIGHT STAR               </t>
  </si>
  <si>
    <t xml:space="preserve">ROLLINS STEVEN &amp; BECKY        </t>
  </si>
  <si>
    <t>52932410004</t>
  </si>
  <si>
    <t>1700002554</t>
  </si>
  <si>
    <t xml:space="preserve">SCENIC                   </t>
  </si>
  <si>
    <t xml:space="preserve">MORGAN RANDOLPH &amp; SHARON      </t>
  </si>
  <si>
    <t>35540413009</t>
  </si>
  <si>
    <t>1700002555</t>
  </si>
  <si>
    <t>53142003002</t>
  </si>
  <si>
    <t>1700002557</t>
  </si>
  <si>
    <t xml:space="preserve">NICOLSON                 </t>
  </si>
  <si>
    <t xml:space="preserve">LAIRD STEVE &amp; CAMILLE         </t>
  </si>
  <si>
    <t>50080007008</t>
  </si>
  <si>
    <t>1700002560</t>
  </si>
  <si>
    <t xml:space="preserve">VISTA DEL RANCHO         </t>
  </si>
  <si>
    <t xml:space="preserve">HOFFMAN RANDY                 </t>
  </si>
  <si>
    <t xml:space="preserve">DYNASTY POOLS AND SPAS        </t>
  </si>
  <si>
    <t>49729307009</t>
  </si>
  <si>
    <t>1700002563</t>
  </si>
  <si>
    <t xml:space="preserve">ALMOND GROVE             </t>
  </si>
  <si>
    <t xml:space="preserve">MORALES PASCUAL &amp; KARLA       </t>
  </si>
  <si>
    <t>45152102002</t>
  </si>
  <si>
    <t>1700002564</t>
  </si>
  <si>
    <t xml:space="preserve">LAURELGLEN               </t>
  </si>
  <si>
    <t xml:space="preserve">TREJO JOSE H                  </t>
  </si>
  <si>
    <t>38021307004</t>
  </si>
  <si>
    <t xml:space="preserve">HVAC C/O - UNIT C                       </t>
  </si>
  <si>
    <t>1700002565</t>
  </si>
  <si>
    <t xml:space="preserve">SHATTUCK                 </t>
  </si>
  <si>
    <t>FRANCO PETER G &amp; DUARTE CRISTI</t>
  </si>
  <si>
    <t>02114215002</t>
  </si>
  <si>
    <t>1700002566</t>
  </si>
  <si>
    <t>BAKERSFIELD CHINESE BAPTIST CH</t>
  </si>
  <si>
    <t>40515003004</t>
  </si>
  <si>
    <t xml:space="preserve">HVAC C/O - SINGLE 3 TON UNIT ON CHURCH  </t>
  </si>
  <si>
    <t>1700002567</t>
  </si>
  <si>
    <t xml:space="preserve">HVAC C/O - THREE 5 TON UNITS ON CHURCH  </t>
  </si>
  <si>
    <t>1600009437</t>
  </si>
  <si>
    <t xml:space="preserve">ONE WAY DEV &amp; CONST CO INC    </t>
  </si>
  <si>
    <t xml:space="preserve">4701 SF TI                              </t>
  </si>
  <si>
    <t>1600009894</t>
  </si>
  <si>
    <t xml:space="preserve">019   </t>
  </si>
  <si>
    <t xml:space="preserve">PEMBERLEY PASSAGE        </t>
  </si>
  <si>
    <t>999999999</t>
  </si>
  <si>
    <t xml:space="preserve">5511 SF CLUBHOUSE                       </t>
  </si>
  <si>
    <t>1600009925</t>
  </si>
  <si>
    <t xml:space="preserve">020   </t>
  </si>
  <si>
    <t xml:space="preserve">1306 SF POOL HOUSE - W/RESTROOMS AND    </t>
  </si>
  <si>
    <t>1600009938</t>
  </si>
  <si>
    <t xml:space="preserve">GAZEBO A - 256 SF                       </t>
  </si>
  <si>
    <t>1600009939</t>
  </si>
  <si>
    <t xml:space="preserve">GAZEBO B - 256 SF                       </t>
  </si>
  <si>
    <t>1600009940</t>
  </si>
  <si>
    <t xml:space="preserve">GAZEBO C - 256 SF                       </t>
  </si>
  <si>
    <t>1600009941</t>
  </si>
  <si>
    <t xml:space="preserve">GAZEBO D - 256 SF                       </t>
  </si>
  <si>
    <t>1600009942</t>
  </si>
  <si>
    <t xml:space="preserve">GAZEBO E - 256 SF                       </t>
  </si>
  <si>
    <t>1600009943</t>
  </si>
  <si>
    <t xml:space="preserve">GAZEBO F - 256 SF                       </t>
  </si>
  <si>
    <t>1600009944</t>
  </si>
  <si>
    <t xml:space="preserve">GAZEBO G- 400 SF                        </t>
  </si>
  <si>
    <t>1600009977</t>
  </si>
  <si>
    <t xml:space="preserve">GAZEBO H - 400 SF                       </t>
  </si>
  <si>
    <t>1600009978</t>
  </si>
  <si>
    <t xml:space="preserve">GAZEBO I - 400 SF                       </t>
  </si>
  <si>
    <t>1600009979</t>
  </si>
  <si>
    <t xml:space="preserve">GAZEBO J 400 SF                         </t>
  </si>
  <si>
    <t>1600009980</t>
  </si>
  <si>
    <t xml:space="preserve">GAZEBO K - 400 SF                       </t>
  </si>
  <si>
    <t>1600009981</t>
  </si>
  <si>
    <t xml:space="preserve">GAZEBO L - 400 SF                       </t>
  </si>
  <si>
    <t>1600009982</t>
  </si>
  <si>
    <t xml:space="preserve">TRELLIS A - 1516 SF                     </t>
  </si>
  <si>
    <t>1600009983</t>
  </si>
  <si>
    <t xml:space="preserve">TRELLIS B - 458 SF                      </t>
  </si>
  <si>
    <t>1600009984</t>
  </si>
  <si>
    <t xml:space="preserve">TRELLIS C - 634 SF                      </t>
  </si>
  <si>
    <t>1600009985</t>
  </si>
  <si>
    <t xml:space="preserve">TRELLIS D - 458 SF                      </t>
  </si>
  <si>
    <t>1600009986</t>
  </si>
  <si>
    <t xml:space="preserve">TRASH ENCLOSURE - 128 SF                </t>
  </si>
  <si>
    <t>1600009987</t>
  </si>
  <si>
    <t xml:space="preserve">EQUIPMENT ENCLOSURE - 247 SF            </t>
  </si>
  <si>
    <t>1600012236</t>
  </si>
  <si>
    <t xml:space="preserve">BRIMHALL                 </t>
  </si>
  <si>
    <t xml:space="preserve">KDC CONSTRUCTION INC          </t>
  </si>
  <si>
    <t xml:space="preserve">2566 SF TI                              </t>
  </si>
  <si>
    <t>1700001050</t>
  </si>
  <si>
    <t xml:space="preserve">M                        </t>
  </si>
  <si>
    <t xml:space="preserve">ESPINOZA FREDDIE              </t>
  </si>
  <si>
    <t>12015013007</t>
  </si>
  <si>
    <t xml:space="preserve">CREDITS GIVEN FOR PREV STRUCTURES       </t>
  </si>
  <si>
    <t>1700001369</t>
  </si>
  <si>
    <t xml:space="preserve">KNUDSEN                  </t>
  </si>
  <si>
    <t xml:space="preserve">BAKERSFIELD SNF PROPCO LLC    </t>
  </si>
  <si>
    <t xml:space="preserve">ARCO CONSTRUCTION CO          </t>
  </si>
  <si>
    <t>36501143005</t>
  </si>
  <si>
    <t xml:space="preserve">SITE UTILITIES "TRANSITIONAL CARE OF    </t>
  </si>
  <si>
    <t>1700001881</t>
  </si>
  <si>
    <t xml:space="preserve">BOLD VENTURE             </t>
  </si>
  <si>
    <t xml:space="preserve">MARTINEZ MARTY                </t>
  </si>
  <si>
    <t>52603135001</t>
  </si>
  <si>
    <t>1700002207</t>
  </si>
  <si>
    <t xml:space="preserve">EBRO                     </t>
  </si>
  <si>
    <t xml:space="preserve">SINGH HARJAP                  </t>
  </si>
  <si>
    <t xml:space="preserve">SUNDAM ENERGY INC             </t>
  </si>
  <si>
    <t>53504102004</t>
  </si>
  <si>
    <t>1700002294</t>
  </si>
  <si>
    <t xml:space="preserve">WILLIAMS DAVID &amp; LISA R       </t>
  </si>
  <si>
    <t>02029112003</t>
  </si>
  <si>
    <t>1700002333</t>
  </si>
  <si>
    <t xml:space="preserve">SINGH SATENDER &amp; KAUR JASWANT </t>
  </si>
  <si>
    <t>53822120009</t>
  </si>
  <si>
    <t>1700002335</t>
  </si>
  <si>
    <t xml:space="preserve">TOWNSLEY                 </t>
  </si>
  <si>
    <t xml:space="preserve">HERNANDEZ BERNARDO &amp; MARIA    </t>
  </si>
  <si>
    <t>01122138002</t>
  </si>
  <si>
    <t xml:space="preserve">ROOFTOP EVAP COOLER CHANGEOUT           </t>
  </si>
  <si>
    <t>1700002349</t>
  </si>
  <si>
    <t xml:space="preserve">RUBALCADO MANUEL &amp; LILLIAN    </t>
  </si>
  <si>
    <t>02311108000</t>
  </si>
  <si>
    <t>1700002360</t>
  </si>
  <si>
    <t xml:space="preserve">AINSWICK                 </t>
  </si>
  <si>
    <t xml:space="preserve">SANDHU SUKHDEEP S &amp; REETINDER </t>
  </si>
  <si>
    <t>39329012005</t>
  </si>
  <si>
    <t>1700002382</t>
  </si>
  <si>
    <t xml:space="preserve">BAJA                     </t>
  </si>
  <si>
    <t xml:space="preserve">TOUCHSTONE PLAZA LLC          </t>
  </si>
  <si>
    <t xml:space="preserve">S &amp; S HOMES                   </t>
  </si>
  <si>
    <t>17365303000</t>
  </si>
  <si>
    <t>1700002383</t>
  </si>
  <si>
    <t>17366405006</t>
  </si>
  <si>
    <t>1700002405</t>
  </si>
  <si>
    <t xml:space="preserve">ESTAVEZ                  </t>
  </si>
  <si>
    <t>1700002408</t>
  </si>
  <si>
    <t xml:space="preserve">CORREGIDORA              </t>
  </si>
  <si>
    <t>1700002409</t>
  </si>
  <si>
    <t>1700002411</t>
  </si>
  <si>
    <t>1700002421</t>
  </si>
  <si>
    <t>1700002575</t>
  </si>
  <si>
    <t xml:space="preserve">PAHLS TIMOTHY ROBERT          </t>
  </si>
  <si>
    <t>52852002004</t>
  </si>
  <si>
    <t>1700002576</t>
  </si>
  <si>
    <t xml:space="preserve">COCO PALM                </t>
  </si>
  <si>
    <t xml:space="preserve">OBERLIES R&amp;J FAM TR           </t>
  </si>
  <si>
    <t>49528103006</t>
  </si>
  <si>
    <t>1700002577</t>
  </si>
  <si>
    <t xml:space="preserve">MAYBROOK                 </t>
  </si>
  <si>
    <t xml:space="preserve">JOHNSON VINCENT L &amp; NANCY L   </t>
  </si>
  <si>
    <t>37118201005</t>
  </si>
  <si>
    <t>1700002578</t>
  </si>
  <si>
    <t xml:space="preserve">POMONA                   </t>
  </si>
  <si>
    <t>SANTIAGO MARIO A R &amp; RODRIGUEZ</t>
  </si>
  <si>
    <t xml:space="preserve">ABCO AIR SYSTEMS              </t>
  </si>
  <si>
    <t>02140323007</t>
  </si>
  <si>
    <t xml:space="preserve">WALL FURNACE CHANGEOUT                  </t>
  </si>
  <si>
    <t>1700002580</t>
  </si>
  <si>
    <t xml:space="preserve">FANGIO                   </t>
  </si>
  <si>
    <t xml:space="preserve">LONG JUDY LORENE              </t>
  </si>
  <si>
    <t xml:space="preserve">PLANET EARTH CONSTRUCTION     </t>
  </si>
  <si>
    <t>53302309009</t>
  </si>
  <si>
    <t xml:space="preserve">ADD RECESSED LIGHTS IN KITCHEN AND GFCI </t>
  </si>
  <si>
    <t>1700002581</t>
  </si>
  <si>
    <t xml:space="preserve">OPORTO                   </t>
  </si>
  <si>
    <t xml:space="preserve">COCHRAN MITCHELL &amp; CRYSTAL    </t>
  </si>
  <si>
    <t xml:space="preserve">SPARKS POOL SERVICE &amp; REPAIR  </t>
  </si>
  <si>
    <t>53107209003</t>
  </si>
  <si>
    <t>1700002582</t>
  </si>
  <si>
    <t xml:space="preserve">PINON SPRINGS            </t>
  </si>
  <si>
    <t xml:space="preserve">WADE SHERRI L                 </t>
  </si>
  <si>
    <t xml:space="preserve">KERN CONSTRUCTION &amp; ELEC CO   </t>
  </si>
  <si>
    <t>35508430006</t>
  </si>
  <si>
    <t xml:space="preserve">REPAIR WATER DAMAGE ON PILLARS AN MINOR </t>
  </si>
  <si>
    <t>1700002585</t>
  </si>
  <si>
    <t xml:space="preserve">ISLA VERDE               </t>
  </si>
  <si>
    <t xml:space="preserve">STEFANAC FAMILY TRUST         </t>
  </si>
  <si>
    <t>CASEY J POLKINGHORNE ELECTRICA</t>
  </si>
  <si>
    <t>11917138003</t>
  </si>
  <si>
    <t xml:space="preserve">ELECTRICAL BREAKER C/O  UNIT B AND D    </t>
  </si>
  <si>
    <t>1700002594</t>
  </si>
  <si>
    <t xml:space="preserve">OLD RIVER                </t>
  </si>
  <si>
    <t xml:space="preserve">BALFANZ JOHN HOMES            </t>
  </si>
  <si>
    <t>54112103005</t>
  </si>
  <si>
    <t xml:space="preserve">LANDSCAPE PEDESTAL                      </t>
  </si>
  <si>
    <t>1700002595</t>
  </si>
  <si>
    <t xml:space="preserve">BELMAC                   </t>
  </si>
  <si>
    <t>36820001002</t>
  </si>
  <si>
    <t>1700002597</t>
  </si>
  <si>
    <t xml:space="preserve">VARGAS HUMBERTO MARTINEZ      </t>
  </si>
  <si>
    <t>01122223005</t>
  </si>
  <si>
    <t>1700002616</t>
  </si>
  <si>
    <t>00618204001</t>
  </si>
  <si>
    <t>1600009990</t>
  </si>
  <si>
    <t xml:space="preserve">TRINET EAST LLC               </t>
  </si>
  <si>
    <t xml:space="preserve">BLUMER CONST                  </t>
  </si>
  <si>
    <t>49713074005</t>
  </si>
  <si>
    <t xml:space="preserve">3462SF TI FOR CALIFORNIA DEPT OF FISH &amp; </t>
  </si>
  <si>
    <t>1700000593</t>
  </si>
  <si>
    <t xml:space="preserve">ORCHARD GRASS            </t>
  </si>
  <si>
    <t xml:space="preserve">BUELNA JOEL E                 </t>
  </si>
  <si>
    <t>53228212009</t>
  </si>
  <si>
    <t xml:space="preserve">DETACHED LIVING SPACE TO INCLUDE 96SF   </t>
  </si>
  <si>
    <t>1700001451</t>
  </si>
  <si>
    <t xml:space="preserve">ROSEDALE                 </t>
  </si>
  <si>
    <t xml:space="preserve">COSTCO WHOLESALE CORP         </t>
  </si>
  <si>
    <t xml:space="preserve">MYKON BUILDERS INC            </t>
  </si>
  <si>
    <t>33215208002</t>
  </si>
  <si>
    <t xml:space="preserve">1090SF REMODEL OF EXISTING PHARMACY     </t>
  </si>
  <si>
    <t>1700002073</t>
  </si>
  <si>
    <t xml:space="preserve">COGBURN                  </t>
  </si>
  <si>
    <t xml:space="preserve">SARMIENTO JUAN                </t>
  </si>
  <si>
    <t>51465118005</t>
  </si>
  <si>
    <t>1700002075</t>
  </si>
  <si>
    <t xml:space="preserve">CENTRAL COAST            </t>
  </si>
  <si>
    <t>RUTLEDGE THOMAS ALLEN JR &amp; AMY</t>
  </si>
  <si>
    <t>40837101000</t>
  </si>
  <si>
    <t>1700002123</t>
  </si>
  <si>
    <t xml:space="preserve">MURILLO JOSE LUIS &amp; MARIA G   </t>
  </si>
  <si>
    <t xml:space="preserve">HOSOPO CORPORATION            </t>
  </si>
  <si>
    <t>00935019001</t>
  </si>
  <si>
    <t>1700002289</t>
  </si>
  <si>
    <t xml:space="preserve">FREMONT                  </t>
  </si>
  <si>
    <t xml:space="preserve">TOVAR ARTHUR &amp; VICKIE L       </t>
  </si>
  <si>
    <t xml:space="preserve">AIRCO BAKERSFIELD             </t>
  </si>
  <si>
    <t>02314407007</t>
  </si>
  <si>
    <t>1700002314</t>
  </si>
  <si>
    <t xml:space="preserve">SEVEN HILLS              </t>
  </si>
  <si>
    <t>BURDICK JEFFREY A &amp; GIOCONDA D</t>
  </si>
  <si>
    <t>49439101005</t>
  </si>
  <si>
    <t>1700002372</t>
  </si>
  <si>
    <t xml:space="preserve">NUPOOLS                       </t>
  </si>
  <si>
    <t xml:space="preserve">FOUNTAIN AT OFFICE COMPLEX "CENTER FOR  </t>
  </si>
  <si>
    <t>1700002434</t>
  </si>
  <si>
    <t xml:space="preserve">DUNCAN FAMILY TR              </t>
  </si>
  <si>
    <t xml:space="preserve">ALL SEASONS ENERGY            </t>
  </si>
  <si>
    <t>50047102005</t>
  </si>
  <si>
    <t>1700002436</t>
  </si>
  <si>
    <t xml:space="preserve">CLIPPER HILLS            </t>
  </si>
  <si>
    <t>GONZALEZ JOSE C &amp; CORDOVA YOLA</t>
  </si>
  <si>
    <t>51625124000</t>
  </si>
  <si>
    <t>1700002612</t>
  </si>
  <si>
    <t xml:space="preserve">DANA                     </t>
  </si>
  <si>
    <t xml:space="preserve">EPP FAMILY TRUST              </t>
  </si>
  <si>
    <t>CEBALLOS CONSTRUCTION CLEAN UP</t>
  </si>
  <si>
    <t>38202006009</t>
  </si>
  <si>
    <t xml:space="preserve">PLUMBING REPAIR                         </t>
  </si>
  <si>
    <t>1700002618</t>
  </si>
  <si>
    <t xml:space="preserve">MANAGUA                  </t>
  </si>
  <si>
    <t xml:space="preserve">GILL PRITAM S &amp; GURPRETT K    </t>
  </si>
  <si>
    <t>49913207009</t>
  </si>
  <si>
    <t>1700002619</t>
  </si>
  <si>
    <t xml:space="preserve">MOORE THURSTON R &amp; STELLA M   </t>
  </si>
  <si>
    <t>44119002007</t>
  </si>
  <si>
    <t>1700002620</t>
  </si>
  <si>
    <t xml:space="preserve">MYERS DENNIS L TRUST          </t>
  </si>
  <si>
    <t>43804006001</t>
  </si>
  <si>
    <t>1700002624</t>
  </si>
  <si>
    <t xml:space="preserve">TITANIUM                 </t>
  </si>
  <si>
    <t>NAVARRO CARLOS &amp; HERNANDEZ NOR</t>
  </si>
  <si>
    <t>49758043006</t>
  </si>
  <si>
    <t>1700002625</t>
  </si>
  <si>
    <t xml:space="preserve">LONEROCK                 </t>
  </si>
  <si>
    <t xml:space="preserve">ESPINOZA FAMILY TRUST         </t>
  </si>
  <si>
    <t>51458106000</t>
  </si>
  <si>
    <t>1700002626</t>
  </si>
  <si>
    <t>49241108007</t>
  </si>
  <si>
    <t>1700002627</t>
  </si>
  <si>
    <t>ZAVALA GABRIEL GOMEZ &amp; GOMEZ B</t>
  </si>
  <si>
    <t xml:space="preserve">GRAHAM CONSTRUCTION           </t>
  </si>
  <si>
    <t>01726006006</t>
  </si>
  <si>
    <t>1700002633</t>
  </si>
  <si>
    <t xml:space="preserve">THUNDER FALLS            </t>
  </si>
  <si>
    <t xml:space="preserve">BRUNSTEDT STEPHEN &amp; HOLLY     </t>
  </si>
  <si>
    <t>52553103006</t>
  </si>
  <si>
    <t>1700002636</t>
  </si>
  <si>
    <t xml:space="preserve">U S TOWER SERVICES INC        </t>
  </si>
  <si>
    <t>1700002637</t>
  </si>
  <si>
    <t xml:space="preserve">SNYDER                   </t>
  </si>
  <si>
    <t xml:space="preserve">L &amp; R DEV CORP                </t>
  </si>
  <si>
    <t xml:space="preserve">TOMMY'S INTERIOR LIGHTING     </t>
  </si>
  <si>
    <t>01108404004</t>
  </si>
  <si>
    <t>1700002639</t>
  </si>
  <si>
    <t xml:space="preserve">DOVER HILL               </t>
  </si>
  <si>
    <t xml:space="preserve">STEWART JONATHAN &amp; JENNIFER D </t>
  </si>
  <si>
    <t>39307204002</t>
  </si>
  <si>
    <t>1700002640</t>
  </si>
  <si>
    <t>1700002642</t>
  </si>
  <si>
    <t xml:space="preserve">RICKARDS KRISTOPHER &amp; JESSICA </t>
  </si>
  <si>
    <t xml:space="preserve">KERN POOLS                    </t>
  </si>
  <si>
    <t>49240204009</t>
  </si>
  <si>
    <t>1700002644</t>
  </si>
  <si>
    <t xml:space="preserve">RES COOL ROOF GAF 06760096              </t>
  </si>
  <si>
    <t>1700002645</t>
  </si>
  <si>
    <t xml:space="preserve">BRIGHTWOOD               </t>
  </si>
  <si>
    <t xml:space="preserve">CLEMENT RONALD N &amp; CYNTHIA    </t>
  </si>
  <si>
    <t xml:space="preserve">CASCADE POOLS &amp; SPAS          </t>
  </si>
  <si>
    <t>52206107001</t>
  </si>
  <si>
    <t>1700002646</t>
  </si>
  <si>
    <t xml:space="preserve">HAMMOND                  </t>
  </si>
  <si>
    <t xml:space="preserve">MC LEAN NICHOLAS &amp; JOANNE     </t>
  </si>
  <si>
    <t>51605230006</t>
  </si>
  <si>
    <t xml:space="preserve">RES COOL ROOF GAF 0676-0096             </t>
  </si>
  <si>
    <t>1700002648</t>
  </si>
  <si>
    <t xml:space="preserve">HACHITA                  </t>
  </si>
  <si>
    <t xml:space="preserve">NICHOLS ASHLEY                </t>
  </si>
  <si>
    <t>38533234005</t>
  </si>
  <si>
    <t xml:space="preserve">RESIDENTIAL REROOF WITH RADIANT BARRIER </t>
  </si>
  <si>
    <t>1700002650</t>
  </si>
  <si>
    <t xml:space="preserve">SARGENT                  </t>
  </si>
  <si>
    <t xml:space="preserve">HSU SUE SAMANTHA              </t>
  </si>
  <si>
    <t>39205120008</t>
  </si>
  <si>
    <t>1700002651</t>
  </si>
  <si>
    <t xml:space="preserve">HOLLYMOUNT               </t>
  </si>
  <si>
    <t xml:space="preserve">MELVILLE KATHLEEN             </t>
  </si>
  <si>
    <t>35545207003</t>
  </si>
  <si>
    <t>1700002652</t>
  </si>
  <si>
    <t xml:space="preserve">BELLOWS                  </t>
  </si>
  <si>
    <t xml:space="preserve">DAMO FAM TR                   </t>
  </si>
  <si>
    <t>39205306002</t>
  </si>
  <si>
    <t>1700002653</t>
  </si>
  <si>
    <t xml:space="preserve">COVINA                   </t>
  </si>
  <si>
    <t xml:space="preserve">WRIGHT TROY A &amp; TERRI LEE     </t>
  </si>
  <si>
    <t>14614006002</t>
  </si>
  <si>
    <t>1700002654</t>
  </si>
  <si>
    <t xml:space="preserve">DEMING                   </t>
  </si>
  <si>
    <t xml:space="preserve">ORTIZ ANGELICA                </t>
  </si>
  <si>
    <t>38539205009</t>
  </si>
  <si>
    <t>1700002655</t>
  </si>
  <si>
    <t xml:space="preserve">HARTMAN                  </t>
  </si>
  <si>
    <t>MAC GAUL SYLVIA REVOCABLE TRUS</t>
  </si>
  <si>
    <t>33107122005</t>
  </si>
  <si>
    <t>1700002656</t>
  </si>
  <si>
    <t xml:space="preserve">ROANOKE                  </t>
  </si>
  <si>
    <t xml:space="preserve">BUECHLER ALEX J &amp; MARY ANN    </t>
  </si>
  <si>
    <t>38318202005</t>
  </si>
  <si>
    <t>1700002657</t>
  </si>
  <si>
    <t xml:space="preserve">SUNVIEW                  </t>
  </si>
  <si>
    <t xml:space="preserve">VANDEVER JAMES D              </t>
  </si>
  <si>
    <t>14654332004</t>
  </si>
  <si>
    <t xml:space="preserve">RESIDENTIAL REROOF WITH R38 - UNIT 400  </t>
  </si>
  <si>
    <t>1700002658</t>
  </si>
  <si>
    <t xml:space="preserve">STARLING                 </t>
  </si>
  <si>
    <t xml:space="preserve">TURNER BETTY R TR             </t>
  </si>
  <si>
    <t>44011207005</t>
  </si>
  <si>
    <t>1700002659</t>
  </si>
  <si>
    <t xml:space="preserve">HOGAN                    </t>
  </si>
  <si>
    <t xml:space="preserve">WINHAM JIM L &amp; DORIS A        </t>
  </si>
  <si>
    <t>19426404000</t>
  </si>
  <si>
    <t>1700002660</t>
  </si>
  <si>
    <t xml:space="preserve">LERMA RONALD R &amp; NANCY J      </t>
  </si>
  <si>
    <t>00332208002</t>
  </si>
  <si>
    <t>1700002662</t>
  </si>
  <si>
    <t xml:space="preserve">ACADEMY                  </t>
  </si>
  <si>
    <t xml:space="preserve">ABSHER LISA MICHELLE          </t>
  </si>
  <si>
    <t xml:space="preserve">MARK GRADY                    </t>
  </si>
  <si>
    <t>52610203005</t>
  </si>
  <si>
    <t xml:space="preserve">RES POOL                                </t>
  </si>
  <si>
    <t>1700000945</t>
  </si>
  <si>
    <t xml:space="preserve">PILATTI JACQUELINE T          </t>
  </si>
  <si>
    <t>01225008004</t>
  </si>
  <si>
    <t>1700001190</t>
  </si>
  <si>
    <t>FOURTEEN THIRTY TRUXTUN AVE BL</t>
  </si>
  <si>
    <t xml:space="preserve">PYRAMID CONST                 </t>
  </si>
  <si>
    <t>00620110006</t>
  </si>
  <si>
    <t xml:space="preserve">ENCLOSING PARKING GARAGE AREA           </t>
  </si>
  <si>
    <t>1700001875</t>
  </si>
  <si>
    <t xml:space="preserve">WRENWOOD                 </t>
  </si>
  <si>
    <t xml:space="preserve">VARGAS CARLOS &amp; REYNA         </t>
  </si>
  <si>
    <t>40313306004</t>
  </si>
  <si>
    <t>1700001898</t>
  </si>
  <si>
    <t xml:space="preserve">GORHAM REVOCABLE LIVING TRUST </t>
  </si>
  <si>
    <t>52744109002</t>
  </si>
  <si>
    <t>1700001922</t>
  </si>
  <si>
    <t xml:space="preserve">WINDSOR PARK             </t>
  </si>
  <si>
    <t>CRISOSTOMO PETRO PAOLO COLOMOA</t>
  </si>
  <si>
    <t>39015201005</t>
  </si>
  <si>
    <t>1700001986</t>
  </si>
  <si>
    <t xml:space="preserve">RAINIER                  </t>
  </si>
  <si>
    <t xml:space="preserve">ADAMS REVOCABLE LIVING TRUST  </t>
  </si>
  <si>
    <t>45124223009</t>
  </si>
  <si>
    <t>1700002052</t>
  </si>
  <si>
    <t xml:space="preserve">ADAMS LIVING TRUST            </t>
  </si>
  <si>
    <t>40921102003</t>
  </si>
  <si>
    <t>1700002087</t>
  </si>
  <si>
    <t xml:space="preserve">BHAVSAR SAMIR &amp; JIGISHA       </t>
  </si>
  <si>
    <t xml:space="preserve">SM PATTERSON CONSTRUCTION     </t>
  </si>
  <si>
    <t>39437018003</t>
  </si>
  <si>
    <t xml:space="preserve">86SF RESIDENTION BATHROOM ADDITION      </t>
  </si>
  <si>
    <t>1700002194</t>
  </si>
  <si>
    <t xml:space="preserve">DURRWOOD                 </t>
  </si>
  <si>
    <t xml:space="preserve">COPE GAYLOR E JR              </t>
  </si>
  <si>
    <t xml:space="preserve">LIFESTYLE SOLAR INC           </t>
  </si>
  <si>
    <t>02345403005</t>
  </si>
  <si>
    <t>1700002221</t>
  </si>
  <si>
    <t xml:space="preserve">TOULOUSE                 </t>
  </si>
  <si>
    <t xml:space="preserve">WOMACK DAVID &amp; JULIANNA TR    </t>
  </si>
  <si>
    <t>51203306000</t>
  </si>
  <si>
    <t>1700002223</t>
  </si>
  <si>
    <t xml:space="preserve">METZGER JEFFREY A &amp; SHARYN R  </t>
  </si>
  <si>
    <t>1700002226</t>
  </si>
  <si>
    <t xml:space="preserve">BORAH PEAK               </t>
  </si>
  <si>
    <t>TURNER JAMES R &amp; GIESBRECHT SH</t>
  </si>
  <si>
    <t>38641413008</t>
  </si>
  <si>
    <t>1700002227</t>
  </si>
  <si>
    <t xml:space="preserve">POLO SADDLE              </t>
  </si>
  <si>
    <t xml:space="preserve">BROWN FAMILY TRUST            </t>
  </si>
  <si>
    <t>52639412000</t>
  </si>
  <si>
    <t>1700002228</t>
  </si>
  <si>
    <t xml:space="preserve">BAYNE                    </t>
  </si>
  <si>
    <t xml:space="preserve">GOMEZ RODRIGO                 </t>
  </si>
  <si>
    <t>41223137005</t>
  </si>
  <si>
    <t>1700002229</t>
  </si>
  <si>
    <t xml:space="preserve">COPPER CREEK             </t>
  </si>
  <si>
    <t xml:space="preserve">GARCIA FREDRICK F &amp; CATHERINE </t>
  </si>
  <si>
    <t>50710410000</t>
  </si>
  <si>
    <t>1700002259</t>
  </si>
  <si>
    <t xml:space="preserve">WATERFALL CANYON         </t>
  </si>
  <si>
    <t xml:space="preserve">SIMPSON LESTER &amp; MELISSA      </t>
  </si>
  <si>
    <t>EMPIRE ELECTRICAL SOLUTIONS IN</t>
  </si>
  <si>
    <t>51550309006</t>
  </si>
  <si>
    <t xml:space="preserve">ROOF TOP SOLAR ON TILE                  </t>
  </si>
  <si>
    <t>1700002407</t>
  </si>
  <si>
    <t xml:space="preserve">BIDWELL                  </t>
  </si>
  <si>
    <t>54112102009</t>
  </si>
  <si>
    <t>1700002460</t>
  </si>
  <si>
    <t xml:space="preserve">TRUCHARD                 </t>
  </si>
  <si>
    <t xml:space="preserve">LARSON JASON P &amp; LYNN C       </t>
  </si>
  <si>
    <t>52527314007</t>
  </si>
  <si>
    <t>1700002503</t>
  </si>
  <si>
    <t xml:space="preserve">GOEMANNE LUC &amp; CANDY          </t>
  </si>
  <si>
    <t>14627118002</t>
  </si>
  <si>
    <t>1700002514</t>
  </si>
  <si>
    <t xml:space="preserve">CIMARRON RIDGE           </t>
  </si>
  <si>
    <t xml:space="preserve">WOOLFOLK TERRY G &amp; GLENDA L   </t>
  </si>
  <si>
    <t>51459112000</t>
  </si>
  <si>
    <t xml:space="preserve">ALUMINUM PATIO 11 X 12                  </t>
  </si>
  <si>
    <t>1700002515</t>
  </si>
  <si>
    <t xml:space="preserve">WINDPIPER                </t>
  </si>
  <si>
    <t xml:space="preserve">BALDERAS JESUS M              </t>
  </si>
  <si>
    <t>51517301007</t>
  </si>
  <si>
    <t xml:space="preserve">ALUMINUM PATIO 12 X 17                  </t>
  </si>
  <si>
    <t>1700002532</t>
  </si>
  <si>
    <t>52361035001</t>
  </si>
  <si>
    <t>1700002533</t>
  </si>
  <si>
    <t>52361007000</t>
  </si>
  <si>
    <t>1700002534</t>
  </si>
  <si>
    <t xml:space="preserve">TIVERTON                 </t>
  </si>
  <si>
    <t xml:space="preserve">LIU JIAFAN &amp; HUE XIAOHONG     </t>
  </si>
  <si>
    <t>52342016001</t>
  </si>
  <si>
    <t>1700002536</t>
  </si>
  <si>
    <t xml:space="preserve">BOGGS                    </t>
  </si>
  <si>
    <t xml:space="preserve">GUMBOC GARARDO S              </t>
  </si>
  <si>
    <t>53817313009</t>
  </si>
  <si>
    <t>1700002537</t>
  </si>
  <si>
    <t xml:space="preserve">CARRILLO JAMES                </t>
  </si>
  <si>
    <t>49729211003</t>
  </si>
  <si>
    <t>1700002538</t>
  </si>
  <si>
    <t xml:space="preserve">TROUTDALE                </t>
  </si>
  <si>
    <t>SANCHEZ ESTEBAN J &amp; GINA MARIE</t>
  </si>
  <si>
    <t>45125135000</t>
  </si>
  <si>
    <t>1700002674</t>
  </si>
  <si>
    <t xml:space="preserve">STATKOWSKI               </t>
  </si>
  <si>
    <t xml:space="preserve">MALDONADO VICTOR              </t>
  </si>
  <si>
    <t>51642417000</t>
  </si>
  <si>
    <t xml:space="preserve">PATIO 16 X 26                           </t>
  </si>
  <si>
    <t>1700002676</t>
  </si>
  <si>
    <t xml:space="preserve">TRABUCO CANYON           </t>
  </si>
  <si>
    <t xml:space="preserve">ROBBINS GARY W                </t>
  </si>
  <si>
    <t>17354405001</t>
  </si>
  <si>
    <t>1700002678</t>
  </si>
  <si>
    <t xml:space="preserve">NILES                    </t>
  </si>
  <si>
    <t xml:space="preserve">VARGAS GERONIMO JR            </t>
  </si>
  <si>
    <t>01522007003</t>
  </si>
  <si>
    <t xml:space="preserve">COMMERCIAL FIRE REHAB PER CODE CASE TO  </t>
  </si>
  <si>
    <t>1700002679</t>
  </si>
  <si>
    <t xml:space="preserve">RAMIREZ OCTAVIO               </t>
  </si>
  <si>
    <t>17366208001</t>
  </si>
  <si>
    <t>1700002690</t>
  </si>
  <si>
    <t xml:space="preserve">JEFFERSON                </t>
  </si>
  <si>
    <t xml:space="preserve">FED NATL MTG ASSN             </t>
  </si>
  <si>
    <t>01202206005</t>
  </si>
  <si>
    <t>1700002694</t>
  </si>
  <si>
    <t xml:space="preserve">MELISSA                  </t>
  </si>
  <si>
    <t xml:space="preserve">PANTOJA MARIANA M             </t>
  </si>
  <si>
    <t xml:space="preserve">PONCHO ROOFING                </t>
  </si>
  <si>
    <t>02519118007</t>
  </si>
  <si>
    <t>1700002697</t>
  </si>
  <si>
    <t xml:space="preserve">TWO WATER HEATER C/O                    </t>
  </si>
  <si>
    <t>1700002698</t>
  </si>
  <si>
    <t xml:space="preserve">MILISSA                  </t>
  </si>
  <si>
    <t xml:space="preserve">GUTIERREZ MIGUEL A            </t>
  </si>
  <si>
    <t>37226112000</t>
  </si>
  <si>
    <t xml:space="preserve">electrical panel upgrade                </t>
  </si>
  <si>
    <t>1700002699</t>
  </si>
  <si>
    <t xml:space="preserve">DISTRICT                 </t>
  </si>
  <si>
    <t xml:space="preserve">EMBURY EQUITY PARTNERS LLC    </t>
  </si>
  <si>
    <t>38436006002</t>
  </si>
  <si>
    <t xml:space="preserve">PYLES BOYS CLUB BBQ                     </t>
  </si>
  <si>
    <t>1700002702</t>
  </si>
  <si>
    <t>ALVAREZ RIVAS RODIS &amp; MONTEROS</t>
  </si>
  <si>
    <t>54010221001</t>
  </si>
  <si>
    <t>1700002703</t>
  </si>
  <si>
    <t xml:space="preserve">CARDINAL                 </t>
  </si>
  <si>
    <t xml:space="preserve">BARNES CALVIN A               </t>
  </si>
  <si>
    <t xml:space="preserve">GOLDEN EMPIRE ROOFING         </t>
  </si>
  <si>
    <t>38212113005</t>
  </si>
  <si>
    <t>1700002709</t>
  </si>
  <si>
    <t xml:space="preserve">LOYOLA                   </t>
  </si>
  <si>
    <t xml:space="preserve">PADRON ARTHUR                 </t>
  </si>
  <si>
    <t>38317321004</t>
  </si>
  <si>
    <t>1700002711</t>
  </si>
  <si>
    <t xml:space="preserve">IBERIA                   </t>
  </si>
  <si>
    <t xml:space="preserve">SOTO FERNANDO JR              </t>
  </si>
  <si>
    <t>38518319006</t>
  </si>
  <si>
    <t>1700002712</t>
  </si>
  <si>
    <t xml:space="preserve">PACA IAN C &amp; THERESA G        </t>
  </si>
  <si>
    <t>52921003004</t>
  </si>
  <si>
    <t>1700002714</t>
  </si>
  <si>
    <t xml:space="preserve">MORNING BREEZE           </t>
  </si>
  <si>
    <t xml:space="preserve">RODRIGUEZ LAUREN M            </t>
  </si>
  <si>
    <t>52933101000</t>
  </si>
  <si>
    <t>1700002715</t>
  </si>
  <si>
    <t xml:space="preserve">BRAND SHANEN MARIE            </t>
  </si>
  <si>
    <t>02348005002</t>
  </si>
  <si>
    <t>1700002716</t>
  </si>
  <si>
    <t xml:space="preserve">ALONDRA                  </t>
  </si>
  <si>
    <t xml:space="preserve">GONZALEZ MARICELA L &amp; SCHMICK </t>
  </si>
  <si>
    <t>54110415005</t>
  </si>
  <si>
    <t>1700002720</t>
  </si>
  <si>
    <t xml:space="preserve">MAYNARD DERICK GENE           </t>
  </si>
  <si>
    <t xml:space="preserve">MD CONCRETE CUTTING &amp; DEMO    </t>
  </si>
  <si>
    <t>14935105008</t>
  </si>
  <si>
    <t xml:space="preserve">DEMO OF COMMERCIAL FIRE DAMAGED ROOF -  </t>
  </si>
  <si>
    <t>1700002725</t>
  </si>
  <si>
    <t xml:space="preserve">VESSELS OF HONOR MINISTRIES   </t>
  </si>
  <si>
    <t xml:space="preserve">IMAGE BUILDERS                </t>
  </si>
  <si>
    <t>01027020000</t>
  </si>
  <si>
    <t xml:space="preserve">WOOD ROT REPAIR ON CANOPY OVER SIDEWALK </t>
  </si>
  <si>
    <t>1700002726</t>
  </si>
  <si>
    <t xml:space="preserve">PRAIRIE STONE            </t>
  </si>
  <si>
    <t>AMIRMOKRI PARHAM &amp; KIL HEAJUNG</t>
  </si>
  <si>
    <t>39451112002</t>
  </si>
  <si>
    <t>1700002727</t>
  </si>
  <si>
    <t xml:space="preserve">DAVALOS MARIA                 </t>
  </si>
  <si>
    <t>00913210004</t>
  </si>
  <si>
    <t xml:space="preserve">ELECTRICAL FOR SIGNS - TAXMA            </t>
  </si>
  <si>
    <t>1700002728</t>
  </si>
  <si>
    <t xml:space="preserve">EUREKA                   </t>
  </si>
  <si>
    <t xml:space="preserve">VASQUEZ HILARIA ANDREA        </t>
  </si>
  <si>
    <t>01726012003</t>
  </si>
  <si>
    <t>1600009771</t>
  </si>
  <si>
    <t xml:space="preserve">HAWATMEH MUNTHER              </t>
  </si>
  <si>
    <t>16701006007</t>
  </si>
  <si>
    <t xml:space="preserve">PERMANENT SIGN PACKAGE FOR AM/PM        </t>
  </si>
  <si>
    <t>1700001150</t>
  </si>
  <si>
    <t xml:space="preserve">BEECHWOOD                </t>
  </si>
  <si>
    <t>TEUBNER RICHARD A JR &amp; DOLORES</t>
  </si>
  <si>
    <t xml:space="preserve">R M &amp; T INCORPORATED          </t>
  </si>
  <si>
    <t>40343003001</t>
  </si>
  <si>
    <t xml:space="preserve">FIRE REHAB UNIT 86                      </t>
  </si>
  <si>
    <t>1700001152</t>
  </si>
  <si>
    <t xml:space="preserve">HAIL THIN THI                 </t>
  </si>
  <si>
    <t>40343004004</t>
  </si>
  <si>
    <t xml:space="preserve">FIRE REHAB UNIT 92                      </t>
  </si>
  <si>
    <t>1700001629</t>
  </si>
  <si>
    <t>KERN SCHOOLS FEDERAL CREDIT UN</t>
  </si>
  <si>
    <t xml:space="preserve">WALLACE &amp; SMITH CONTS         </t>
  </si>
  <si>
    <t>52405208002</t>
  </si>
  <si>
    <t xml:space="preserve">(2) ELECTRIC ENTRANCE GATES FOR KERN    </t>
  </si>
  <si>
    <t>1700001782</t>
  </si>
  <si>
    <t xml:space="preserve">SUKHVINDER GHUMAN             </t>
  </si>
  <si>
    <t xml:space="preserve">D N J CONSTRUCTION, INC       </t>
  </si>
  <si>
    <t>02503028002</t>
  </si>
  <si>
    <t>UNDERGROUND ELECTRIC FOR FUEL SYSTEMS AT</t>
  </si>
  <si>
    <t>1700001804</t>
  </si>
  <si>
    <t xml:space="preserve">ASTAL DEVELOPMENT CORP        </t>
  </si>
  <si>
    <t xml:space="preserve">1218 SF TI "METRO PCS"                  </t>
  </si>
  <si>
    <t>1700001968</t>
  </si>
  <si>
    <t xml:space="preserve">HOPKINS DARREN KEITH          </t>
  </si>
  <si>
    <t>40343001005</t>
  </si>
  <si>
    <t xml:space="preserve">FIRE REHAB UNIT 84                      </t>
  </si>
  <si>
    <t>1700001969</t>
  </si>
  <si>
    <t xml:space="preserve">DODSON LARRY D &amp; PATRICIA ANN </t>
  </si>
  <si>
    <t>40330101004</t>
  </si>
  <si>
    <t xml:space="preserve">FIRE REHAB UNIT 85                      </t>
  </si>
  <si>
    <t>1700001970</t>
  </si>
  <si>
    <t xml:space="preserve">ZAYAS JOEY Y                  </t>
  </si>
  <si>
    <t>40342003008</t>
  </si>
  <si>
    <t xml:space="preserve">FIRE REHAB UNIT 87                      </t>
  </si>
  <si>
    <t>1700001971</t>
  </si>
  <si>
    <t xml:space="preserve">ALOMARI ELIZABETH             </t>
  </si>
  <si>
    <t>40330202004</t>
  </si>
  <si>
    <t xml:space="preserve">FIRE REHAB UNIT 88                      </t>
  </si>
  <si>
    <t>1700001972</t>
  </si>
  <si>
    <t>40334202005</t>
  </si>
  <si>
    <t xml:space="preserve">FIRE REHAB UNIT 89                      </t>
  </si>
  <si>
    <t>1700001979</t>
  </si>
  <si>
    <t xml:space="preserve">REYES MARIO S &amp; LETICIA F     </t>
  </si>
  <si>
    <t>40330205003</t>
  </si>
  <si>
    <t xml:space="preserve">FIRE REHAB UNIT 90                      </t>
  </si>
  <si>
    <t>1700001980</t>
  </si>
  <si>
    <t xml:space="preserve">SHERRETT CRAIG &amp; BRENDA       </t>
  </si>
  <si>
    <t>40342005004</t>
  </si>
  <si>
    <t xml:space="preserve">FIRE REHAB UNIT 91                      </t>
  </si>
  <si>
    <t>1700001981</t>
  </si>
  <si>
    <t xml:space="preserve">ZENDEJAS EDDIE R              </t>
  </si>
  <si>
    <t>40342004001</t>
  </si>
  <si>
    <t xml:space="preserve">FIRE REHAB UNIT 93                      </t>
  </si>
  <si>
    <t>1700002153</t>
  </si>
  <si>
    <t xml:space="preserve">MIMEAULT PAUL ANDRE JR        </t>
  </si>
  <si>
    <t>BEST VALUE SOLAR ENERGY SYSTEM</t>
  </si>
  <si>
    <t>00709418007</t>
  </si>
  <si>
    <t>1700002420</t>
  </si>
  <si>
    <t xml:space="preserve">WILLIAMS                 </t>
  </si>
  <si>
    <t>FLORES ENEDINO &amp; DE FLORES TOM</t>
  </si>
  <si>
    <t>01527010006</t>
  </si>
  <si>
    <t>1700002461</t>
  </si>
  <si>
    <t xml:space="preserve">SHADOW BRANCH            </t>
  </si>
  <si>
    <t xml:space="preserve">PADILLA CINDY                 </t>
  </si>
  <si>
    <t>49825315007</t>
  </si>
  <si>
    <t>1700002470</t>
  </si>
  <si>
    <t xml:space="preserve">CHEYENNE                 </t>
  </si>
  <si>
    <t xml:space="preserve">RAMIREZ SAMUEL &amp; JENNIFER R   </t>
  </si>
  <si>
    <t xml:space="preserve">CALIFORNIA SOLAR SYSTEMS INC  </t>
  </si>
  <si>
    <t>52633201006</t>
  </si>
  <si>
    <t>1700002474</t>
  </si>
  <si>
    <t xml:space="preserve">LAURIE                   </t>
  </si>
  <si>
    <t>MORALES GUSTAVO &amp; YOLLY FERNAN</t>
  </si>
  <si>
    <t>44918520007</t>
  </si>
  <si>
    <t>1700002477</t>
  </si>
  <si>
    <t xml:space="preserve">SINGING HILLS            </t>
  </si>
  <si>
    <t>1700002478</t>
  </si>
  <si>
    <t xml:space="preserve">POPE ADAM J &amp; JODI M          </t>
  </si>
  <si>
    <t>52614503008</t>
  </si>
  <si>
    <t>1700002481</t>
  </si>
  <si>
    <t xml:space="preserve">DE ETTE                  </t>
  </si>
  <si>
    <t xml:space="preserve">WACLAWSKI JEROME &amp; MARJORIE   </t>
  </si>
  <si>
    <t>37120509005</t>
  </si>
  <si>
    <t xml:space="preserve">12 X 14 STORAGE SHED                    </t>
  </si>
  <si>
    <t>1700002492</t>
  </si>
  <si>
    <t xml:space="preserve">TRAFALGAR SQUARE         </t>
  </si>
  <si>
    <t xml:space="preserve">AYERS JOSHUA &amp; JAIMIE         </t>
  </si>
  <si>
    <t>52829113007</t>
  </si>
  <si>
    <t>1700002494</t>
  </si>
  <si>
    <t xml:space="preserve">BACKBONE TRAIL           </t>
  </si>
  <si>
    <t>GUTIERREZ SANDRA PATRICIA CUCH</t>
  </si>
  <si>
    <t>14335201001</t>
  </si>
  <si>
    <t>1700002495</t>
  </si>
  <si>
    <t xml:space="preserve">FRANCISCO ANTHONY             </t>
  </si>
  <si>
    <t>38103201004</t>
  </si>
  <si>
    <t>1700002500</t>
  </si>
  <si>
    <t xml:space="preserve">GLACIER SPRINGS          </t>
  </si>
  <si>
    <t xml:space="preserve">PINO ROBERT &amp; SYLVIA          </t>
  </si>
  <si>
    <t>49917117003</t>
  </si>
  <si>
    <t>1700002501</t>
  </si>
  <si>
    <t xml:space="preserve">METZ RANDALL T &amp; DONNA D      </t>
  </si>
  <si>
    <t>19453310008</t>
  </si>
  <si>
    <t xml:space="preserve">RES SOLAR ON TILE.                      </t>
  </si>
  <si>
    <t>1700002502</t>
  </si>
  <si>
    <t xml:space="preserve">DOWNIE RIVER             </t>
  </si>
  <si>
    <t xml:space="preserve">BORUD CHAD D &amp; ELIZABETH A    </t>
  </si>
  <si>
    <t>54006315000</t>
  </si>
  <si>
    <t>1700002505</t>
  </si>
  <si>
    <t xml:space="preserve">CRAFT GLEN R &amp; JANIS L        </t>
  </si>
  <si>
    <t>37134308009</t>
  </si>
  <si>
    <t>1700002507</t>
  </si>
  <si>
    <t xml:space="preserve">CELINE                   </t>
  </si>
  <si>
    <t xml:space="preserve">DOYEL SUE ANN                 </t>
  </si>
  <si>
    <t>40322109005</t>
  </si>
  <si>
    <t>1700002508</t>
  </si>
  <si>
    <t xml:space="preserve">GOLDBAR                  </t>
  </si>
  <si>
    <t xml:space="preserve">PARKER GREGORY &amp; BARBARA      </t>
  </si>
  <si>
    <t>45122202002</t>
  </si>
  <si>
    <t>1700002509</t>
  </si>
  <si>
    <t xml:space="preserve">UPTON                    </t>
  </si>
  <si>
    <t xml:space="preserve">FAIRHURST BARRY               </t>
  </si>
  <si>
    <t>53810308004</t>
  </si>
  <si>
    <t>1700002559</t>
  </si>
  <si>
    <t xml:space="preserve">MINIARD STEPHEN &amp; MELISSA     </t>
  </si>
  <si>
    <t>54010208004</t>
  </si>
  <si>
    <t>1700002561</t>
  </si>
  <si>
    <t xml:space="preserve">WINDCHIME                </t>
  </si>
  <si>
    <t xml:space="preserve">KAUR SANTOSH                  </t>
  </si>
  <si>
    <t>51521206006</t>
  </si>
  <si>
    <t>1700002562</t>
  </si>
  <si>
    <t xml:space="preserve">VANDEMARK FMLY TR             </t>
  </si>
  <si>
    <t>52214215004</t>
  </si>
  <si>
    <t>1700002572</t>
  </si>
  <si>
    <t xml:space="preserve">STILLBROOK               </t>
  </si>
  <si>
    <t xml:space="preserve">GREEN S &amp; L FAMILY TRUST      </t>
  </si>
  <si>
    <t>52355008006</t>
  </si>
  <si>
    <t>1700002573</t>
  </si>
  <si>
    <t xml:space="preserve">FRENCH PARK              </t>
  </si>
  <si>
    <t>BECK RUSSELL J &amp; KATHERINE R R</t>
  </si>
  <si>
    <t>50084013007</t>
  </si>
  <si>
    <t>1700002590</t>
  </si>
  <si>
    <t xml:space="preserve">ROCKCREST                </t>
  </si>
  <si>
    <t xml:space="preserve">GLAZER FABIAN H &amp; KIP         </t>
  </si>
  <si>
    <t>39403118001</t>
  </si>
  <si>
    <t>1700002607</t>
  </si>
  <si>
    <t xml:space="preserve">MEDALLION ROSE           </t>
  </si>
  <si>
    <t xml:space="preserve">THOMS WILLIAM W &amp; DYAN D      </t>
  </si>
  <si>
    <t>51538305000</t>
  </si>
  <si>
    <t>1700002609</t>
  </si>
  <si>
    <t xml:space="preserve">TROJES                   </t>
  </si>
  <si>
    <t xml:space="preserve">STONE SEAN E &amp; KERI C         </t>
  </si>
  <si>
    <t>51533311002</t>
  </si>
  <si>
    <t>1700002732</t>
  </si>
  <si>
    <t xml:space="preserve">QUIET PASTURE            </t>
  </si>
  <si>
    <t xml:space="preserve">HERRERA KRISTA                </t>
  </si>
  <si>
    <t>52827105008</t>
  </si>
  <si>
    <t xml:space="preserve"> 10 X 59 PATIO ON REAR OF HOUSE         </t>
  </si>
  <si>
    <t>1700002734</t>
  </si>
  <si>
    <t xml:space="preserve">V C CONSTRUCTION              </t>
  </si>
  <si>
    <t xml:space="preserve">ELECTRICAL REPAIRS FROM FIRE DAMAGE     </t>
  </si>
  <si>
    <t>1700002735</t>
  </si>
  <si>
    <t>664703</t>
  </si>
  <si>
    <t>1700002736</t>
  </si>
  <si>
    <t xml:space="preserve">BLACKFOOT                </t>
  </si>
  <si>
    <t xml:space="preserve">FRANKLIN BRIAN W              </t>
  </si>
  <si>
    <t>52632217000</t>
  </si>
  <si>
    <t>1700002738</t>
  </si>
  <si>
    <t xml:space="preserve">WESTMINSTER              </t>
  </si>
  <si>
    <t>HERNANDEZ SACRAMENTO &amp; BEATRIZ</t>
  </si>
  <si>
    <t xml:space="preserve">S S &amp; E ELECTRICAL SERVICE    </t>
  </si>
  <si>
    <t>35520306004</t>
  </si>
  <si>
    <t>1700002739</t>
  </si>
  <si>
    <t xml:space="preserve">VALLEYBROOK              </t>
  </si>
  <si>
    <t xml:space="preserve">PERRY FAMILY TRUST            </t>
  </si>
  <si>
    <t>36515206006</t>
  </si>
  <si>
    <t>1700002740</t>
  </si>
  <si>
    <t xml:space="preserve">34TH                     </t>
  </si>
  <si>
    <t xml:space="preserve">PACIFIC WEST MANAGEMENT       </t>
  </si>
  <si>
    <t>00201126000</t>
  </si>
  <si>
    <t>1700002741</t>
  </si>
  <si>
    <t xml:space="preserve">F                        </t>
  </si>
  <si>
    <t>ICARDO GARY &amp; CYNTHIA 2009 REV</t>
  </si>
  <si>
    <t>00314215000</t>
  </si>
  <si>
    <t>1700002742</t>
  </si>
  <si>
    <t>BARRY RANDY LAYNE &amp; ROXANNE KA</t>
  </si>
  <si>
    <t>54110515002</t>
  </si>
  <si>
    <t>1700002747</t>
  </si>
  <si>
    <t xml:space="preserve">BLACKJACK OAK            </t>
  </si>
  <si>
    <t xml:space="preserve">KAMEL ATIF                    </t>
  </si>
  <si>
    <t>51304114009</t>
  </si>
  <si>
    <t>1700002753</t>
  </si>
  <si>
    <t xml:space="preserve">DARTMOUTH                </t>
  </si>
  <si>
    <t xml:space="preserve">RIVERA ORTIZ ISAAC            </t>
  </si>
  <si>
    <t>02106122002</t>
  </si>
  <si>
    <t xml:space="preserve">RESIDENTIAL WITH R38                    </t>
  </si>
  <si>
    <t>1700002755</t>
  </si>
  <si>
    <t xml:space="preserve">DRAKES PASSAGE           </t>
  </si>
  <si>
    <t xml:space="preserve">ANDERSON JUSTIN               </t>
  </si>
  <si>
    <t>49466307005</t>
  </si>
  <si>
    <t>1700002756</t>
  </si>
  <si>
    <t xml:space="preserve">WOODBOURNE               </t>
  </si>
  <si>
    <t xml:space="preserve">HIPPEL EVA VON TR             </t>
  </si>
  <si>
    <t>50073105009</t>
  </si>
  <si>
    <t>1700002757</t>
  </si>
  <si>
    <t xml:space="preserve">MISC PLUMBING FOR KITCHEN DRAIN         </t>
  </si>
  <si>
    <t>1700002758</t>
  </si>
  <si>
    <t xml:space="preserve">MEJIA NORMA &amp; VICENTE R       </t>
  </si>
  <si>
    <t>53810212008</t>
  </si>
  <si>
    <t xml:space="preserve">RESIDENTIAL PATIO ADDITION IN REAR YARD </t>
  </si>
  <si>
    <t>1700002759</t>
  </si>
  <si>
    <t xml:space="preserve">CALLE LAS BRISAS         </t>
  </si>
  <si>
    <t xml:space="preserve">AFIFI ISLAM &amp; LAURA           </t>
  </si>
  <si>
    <t>38038308007</t>
  </si>
  <si>
    <t>1700002760</t>
  </si>
  <si>
    <t xml:space="preserve">STONEBRIDGE              </t>
  </si>
  <si>
    <t xml:space="preserve">DI GIACOMO FABIAN FERNANDEZ &amp; </t>
  </si>
  <si>
    <t xml:space="preserve">BRAVO HEATING &amp; AIR           </t>
  </si>
  <si>
    <t>37126009008</t>
  </si>
  <si>
    <t>1700002761</t>
  </si>
  <si>
    <t xml:space="preserve">ZARAGOZA FRANCISCO            </t>
  </si>
  <si>
    <t>41309106002</t>
  </si>
  <si>
    <t>1700002763</t>
  </si>
  <si>
    <t xml:space="preserve">PLAQUEMINES              </t>
  </si>
  <si>
    <t xml:space="preserve">BANK OF NEW YORK MELLON TR CO </t>
  </si>
  <si>
    <t xml:space="preserve">ORTEGA R'S CONSTRUCTION       </t>
  </si>
  <si>
    <t>38520206006</t>
  </si>
  <si>
    <t>1700002765</t>
  </si>
  <si>
    <t xml:space="preserve">BISLA ENTERPRISES INC         </t>
  </si>
  <si>
    <t xml:space="preserve">KERN COUNTY CONSTRUCTION INC  </t>
  </si>
  <si>
    <t>14729018008</t>
  </si>
  <si>
    <t xml:space="preserve">COMMERCIAL FIRE REPAIR TO INCLUDE (LIKE </t>
  </si>
  <si>
    <t>1600013377</t>
  </si>
  <si>
    <t xml:space="preserve">MONTEREY                 </t>
  </si>
  <si>
    <t xml:space="preserve">SALINAS HOMAR &amp; MARIA R       </t>
  </si>
  <si>
    <t xml:space="preserve">LIMON ELECTRIC                </t>
  </si>
  <si>
    <t>01533003003</t>
  </si>
  <si>
    <t>1700000946</t>
  </si>
  <si>
    <t xml:space="preserve">WIBLE                    </t>
  </si>
  <si>
    <t xml:space="preserve">PIUTE PROP LP                 </t>
  </si>
  <si>
    <t>40401053001</t>
  </si>
  <si>
    <t xml:space="preserve">COMMERCIAL SOLAR -THREE WAY CHEVROLET   </t>
  </si>
  <si>
    <t>1700001427</t>
  </si>
  <si>
    <t xml:space="preserve">BRIGADOON                </t>
  </si>
  <si>
    <t xml:space="preserve">LUM REV LIV TR                </t>
  </si>
  <si>
    <t xml:space="preserve">GREER'S BANNER AIR            </t>
  </si>
  <si>
    <t>49453204001</t>
  </si>
  <si>
    <t>1700001794</t>
  </si>
  <si>
    <t xml:space="preserve">SHAFIC FAMILY TRUST           </t>
  </si>
  <si>
    <t xml:space="preserve">R S TILE                      </t>
  </si>
  <si>
    <t>45023010007</t>
  </si>
  <si>
    <t xml:space="preserve">14165 SF TI                             </t>
  </si>
  <si>
    <t>1700001849</t>
  </si>
  <si>
    <t>STEPHENS ARTHUR GLYNN REV TRUS</t>
  </si>
  <si>
    <t xml:space="preserve">CALIFORNIA HOME SOLAR         </t>
  </si>
  <si>
    <t>40405403006</t>
  </si>
  <si>
    <t>1700002033</t>
  </si>
  <si>
    <t xml:space="preserve">OLIVE BRANCH COMMUNITY CHURCH </t>
  </si>
  <si>
    <t xml:space="preserve">M J MECHANICAL                </t>
  </si>
  <si>
    <t>52852011000</t>
  </si>
  <si>
    <t xml:space="preserve">HVAC CHANGEOUT                          </t>
  </si>
  <si>
    <t>1700002162</t>
  </si>
  <si>
    <t xml:space="preserve">VALVERDE                 </t>
  </si>
  <si>
    <t xml:space="preserve">AHAN STEVEN S &amp; ARIAN KIM     </t>
  </si>
  <si>
    <t>54104108007</t>
  </si>
  <si>
    <t xml:space="preserve">280 SF ADDITION AND 220 PATIO           </t>
  </si>
  <si>
    <t>1700002215</t>
  </si>
  <si>
    <t xml:space="preserve">WINDY PEAK               </t>
  </si>
  <si>
    <t xml:space="preserve">PEREZ EDER                    </t>
  </si>
  <si>
    <t>14336616006</t>
  </si>
  <si>
    <t>1700002254</t>
  </si>
  <si>
    <t xml:space="preserve">DUCCIO                   </t>
  </si>
  <si>
    <t xml:space="preserve">UNDERWOOD MICHAEL &amp; NATALIE   </t>
  </si>
  <si>
    <t>38628307007</t>
  </si>
  <si>
    <t xml:space="preserve">SITE UPGRADES TO INCLUDE PARKING &amp;      </t>
  </si>
  <si>
    <t>1700002287</t>
  </si>
  <si>
    <t xml:space="preserve">BRIDGET LEIGH            </t>
  </si>
  <si>
    <t xml:space="preserve">RHYNES SCOTT A                </t>
  </si>
  <si>
    <t xml:space="preserve">KELLY BAILEY CONST INC        </t>
  </si>
  <si>
    <t>49464124004</t>
  </si>
  <si>
    <t xml:space="preserve">408 SF ADDITION                         </t>
  </si>
  <si>
    <t>1700002493</t>
  </si>
  <si>
    <t xml:space="preserve">YBANEZ PAUL D &amp; ELEANOR       </t>
  </si>
  <si>
    <t>38327312007</t>
  </si>
  <si>
    <t>1700002496</t>
  </si>
  <si>
    <t xml:space="preserve">FIEGEHEN ALLAN G &amp; SHERROL A  </t>
  </si>
  <si>
    <t>52832216001</t>
  </si>
  <si>
    <t>1700002497</t>
  </si>
  <si>
    <t xml:space="preserve">BOULDER PASS             </t>
  </si>
  <si>
    <t xml:space="preserve">ALATORRE JUAN &amp; VALDEZ MAGALI </t>
  </si>
  <si>
    <t>39452131000</t>
  </si>
  <si>
    <t>1700002498</t>
  </si>
  <si>
    <t xml:space="preserve">CARISSA                  </t>
  </si>
  <si>
    <t xml:space="preserve">WATSON ALYSSA                 </t>
  </si>
  <si>
    <t>33106463002</t>
  </si>
  <si>
    <t>1700002499</t>
  </si>
  <si>
    <t xml:space="preserve">BROAD ACRES              </t>
  </si>
  <si>
    <t xml:space="preserve">MEYER DANIEL FAMILY TRUST     </t>
  </si>
  <si>
    <t>52622103003</t>
  </si>
  <si>
    <t>1700002504</t>
  </si>
  <si>
    <t xml:space="preserve">CREST                    </t>
  </si>
  <si>
    <t xml:space="preserve">GARCIA PAUL A &amp; ANGELA N      </t>
  </si>
  <si>
    <t>38221013004</t>
  </si>
  <si>
    <t>1700002543</t>
  </si>
  <si>
    <t xml:space="preserve">OLSON                    </t>
  </si>
  <si>
    <t>CARRENO RAYMUNDO &amp; ELIZABETH M</t>
  </si>
  <si>
    <t>51637305004</t>
  </si>
  <si>
    <t>1700002599</t>
  </si>
  <si>
    <t>MERITAGE HOMES OF CALIFORNIA I</t>
  </si>
  <si>
    <t xml:space="preserve">MERITAGE HOMES OF CALIFORNIA  </t>
  </si>
  <si>
    <t>53820423003</t>
  </si>
  <si>
    <t>1700002600</t>
  </si>
  <si>
    <t>53820424006</t>
  </si>
  <si>
    <t>1700002601</t>
  </si>
  <si>
    <t xml:space="preserve">ECHO CREEK               </t>
  </si>
  <si>
    <t>53820436001</t>
  </si>
  <si>
    <t>1700002602</t>
  </si>
  <si>
    <t>53819204002</t>
  </si>
  <si>
    <t>1700002603</t>
  </si>
  <si>
    <t xml:space="preserve">SHINING CRAG             </t>
  </si>
  <si>
    <t>53819310006</t>
  </si>
  <si>
    <t>1700002604</t>
  </si>
  <si>
    <t>53819311009</t>
  </si>
  <si>
    <t>1700002663</t>
  </si>
  <si>
    <t xml:space="preserve">DRIFTS                   </t>
  </si>
  <si>
    <t xml:space="preserve">WUILLAMEY JOSHUA &amp; BRENNA     </t>
  </si>
  <si>
    <t>51575205000</t>
  </si>
  <si>
    <t>1700002764</t>
  </si>
  <si>
    <t xml:space="preserve">MCCLINTOCK               </t>
  </si>
  <si>
    <t xml:space="preserve">BRAR AMRITPAL S &amp; RAJPAL K    </t>
  </si>
  <si>
    <t>51470212008</t>
  </si>
  <si>
    <t>1700002768</t>
  </si>
  <si>
    <t xml:space="preserve">TRIPLE CROWN             </t>
  </si>
  <si>
    <t xml:space="preserve">BIG MONEY PROPERTIES LLC      </t>
  </si>
  <si>
    <t>52706826000</t>
  </si>
  <si>
    <t>1700002769</t>
  </si>
  <si>
    <t>GASSMANN DANIEL O REV LVG TRUS</t>
  </si>
  <si>
    <t>33235006000</t>
  </si>
  <si>
    <t>1700002770</t>
  </si>
  <si>
    <t xml:space="preserve">LOADER JEFFREY D              </t>
  </si>
  <si>
    <t>38024104000</t>
  </si>
  <si>
    <t xml:space="preserve">WATER HEATER C/O - UNIT B               </t>
  </si>
  <si>
    <t>1700002771</t>
  </si>
  <si>
    <t xml:space="preserve">GARNSEY                  </t>
  </si>
  <si>
    <t xml:space="preserve">CENTRAL VALLEY ENVIRONMENTAL  </t>
  </si>
  <si>
    <t>14922115009</t>
  </si>
  <si>
    <t xml:space="preserve">DEMO OF SINGLE FAMILY RESINDENE FOR     </t>
  </si>
  <si>
    <t>1700002772</t>
  </si>
  <si>
    <t xml:space="preserve">EASTON                   </t>
  </si>
  <si>
    <t>33233214001</t>
  </si>
  <si>
    <t xml:space="preserve">DEMO OF COMMERCIAL BLDG FOR CENTENNIAL  </t>
  </si>
  <si>
    <t>1700002773</t>
  </si>
  <si>
    <t xml:space="preserve">GRACE                    </t>
  </si>
  <si>
    <t xml:space="preserve">ESTRADA LUIS ALBERTO MARTINEZ </t>
  </si>
  <si>
    <t>01305005004</t>
  </si>
  <si>
    <t xml:space="preserve">WALL FURNACE                            </t>
  </si>
  <si>
    <t>1700002781</t>
  </si>
  <si>
    <t xml:space="preserve">HVAC C/O - UNIT #10                     </t>
  </si>
  <si>
    <t>1700002793</t>
  </si>
  <si>
    <t xml:space="preserve">VERNAL                   </t>
  </si>
  <si>
    <t>MC CRORY JAMES &amp; KATHERINE LIV</t>
  </si>
  <si>
    <t>01113010007</t>
  </si>
  <si>
    <t xml:space="preserve">RES REHAB TO INCLUDE DRYWALL,           </t>
  </si>
  <si>
    <t>1700002794</t>
  </si>
  <si>
    <t>WEAVER IONE &amp; RALPHS WALTER IR</t>
  </si>
  <si>
    <t xml:space="preserve">ON TOP CONSTRUCTION INC       </t>
  </si>
  <si>
    <t>01025019002</t>
  </si>
  <si>
    <t xml:space="preserve">COMMERCIAL REPAIR TO REPLACE EXTERIOR   </t>
  </si>
  <si>
    <t>1700002795</t>
  </si>
  <si>
    <t xml:space="preserve">DAYTON                   </t>
  </si>
  <si>
    <t xml:space="preserve">SHANLEY DONALD T              </t>
  </si>
  <si>
    <t>02345501006</t>
  </si>
  <si>
    <t>1700002797</t>
  </si>
  <si>
    <t xml:space="preserve">HARNISCH FAMILY TRUST         </t>
  </si>
  <si>
    <t xml:space="preserve">ORION PLUMBING                </t>
  </si>
  <si>
    <t>00209109005</t>
  </si>
  <si>
    <t xml:space="preserve">REPIPE LAUNDRY ROOM AND FUR OUT WALL    </t>
  </si>
  <si>
    <t>1700002798</t>
  </si>
  <si>
    <t xml:space="preserve">STEVENS MARLA                 </t>
  </si>
  <si>
    <t>00423205004</t>
  </si>
  <si>
    <t xml:space="preserve">RES RE-ROOF W/ INSULATION               </t>
  </si>
  <si>
    <t>1700002800</t>
  </si>
  <si>
    <t xml:space="preserve">QUICKSILVER              </t>
  </si>
  <si>
    <t xml:space="preserve">CROSLIN FAMILY TRUST          </t>
  </si>
  <si>
    <t xml:space="preserve">GARCIA ROOFING INC            </t>
  </si>
  <si>
    <t>44918104003</t>
  </si>
  <si>
    <t>1700002801</t>
  </si>
  <si>
    <t xml:space="preserve">RYDER JUDY                    </t>
  </si>
  <si>
    <t>39227115008</t>
  </si>
  <si>
    <t>1700002802</t>
  </si>
  <si>
    <t xml:space="preserve">FOROUZANFAR ALI               </t>
  </si>
  <si>
    <t>14654339005</t>
  </si>
  <si>
    <t>1700002803</t>
  </si>
  <si>
    <t xml:space="preserve">EARL CHRISTOPHER J &amp; MARIAH J </t>
  </si>
  <si>
    <t>44918513007</t>
  </si>
  <si>
    <t>1700002804</t>
  </si>
  <si>
    <t xml:space="preserve">PUHEK FAMILY TRUST            </t>
  </si>
  <si>
    <t>00724002005</t>
  </si>
  <si>
    <t xml:space="preserve">RE-ROOF COOL - GAF 0676-0132 SAGEWOOD   </t>
  </si>
  <si>
    <t>1700002805</t>
  </si>
  <si>
    <t xml:space="preserve">RIO DEL MAR              </t>
  </si>
  <si>
    <t xml:space="preserve">LUCAS JEFFREY &amp; AMBER         </t>
  </si>
  <si>
    <t>39454201006</t>
  </si>
  <si>
    <t xml:space="preserve">PATIO COVER                             </t>
  </si>
  <si>
    <t>1700002806</t>
  </si>
  <si>
    <t xml:space="preserve">REX                      </t>
  </si>
  <si>
    <t xml:space="preserve">CONNER CAVAN &amp; CHELCIE        </t>
  </si>
  <si>
    <t>02335210002</t>
  </si>
  <si>
    <t xml:space="preserve">re-roof cool roof                       </t>
  </si>
  <si>
    <t>1700002807</t>
  </si>
  <si>
    <t>1700002808</t>
  </si>
  <si>
    <t xml:space="preserve">KINCAID                  </t>
  </si>
  <si>
    <t xml:space="preserve">F E C O ELECTRIC CO           </t>
  </si>
  <si>
    <t>01814008004</t>
  </si>
  <si>
    <t xml:space="preserve">PANEL REPLACEMENT 100 AMP SERVICE       </t>
  </si>
  <si>
    <t>1700002809</t>
  </si>
  <si>
    <t xml:space="preserve">MOBILE HOME GROUP II LP       </t>
  </si>
  <si>
    <t>01525002007</t>
  </si>
  <si>
    <t xml:space="preserve">SUBPANEL REPAIRS                        </t>
  </si>
  <si>
    <t>1700002810</t>
  </si>
  <si>
    <t xml:space="preserve">HACIENDA                 </t>
  </si>
  <si>
    <t xml:space="preserve">SHEPPARD GLORIA               </t>
  </si>
  <si>
    <t>17024026006</t>
  </si>
  <si>
    <t xml:space="preserve">WATER HEATER, A/C C/O                   </t>
  </si>
  <si>
    <t>1700002811</t>
  </si>
  <si>
    <t xml:space="preserve">SUBPANEL REPAIR AND METER RESET         </t>
  </si>
  <si>
    <t>1700002812</t>
  </si>
  <si>
    <t>1700002817</t>
  </si>
  <si>
    <t xml:space="preserve">CORONADO                 </t>
  </si>
  <si>
    <t xml:space="preserve">AGUILAR DANENE                </t>
  </si>
  <si>
    <t>14622305003</t>
  </si>
  <si>
    <t>1700002818</t>
  </si>
  <si>
    <t xml:space="preserve">RAIN                     </t>
  </si>
  <si>
    <t xml:space="preserve">PATALINGHUG MARDZUNGIE &amp; MARY </t>
  </si>
  <si>
    <t>51578308005</t>
  </si>
  <si>
    <t xml:space="preserve">PATIO ADDITION                          </t>
  </si>
  <si>
    <t>1700002823</t>
  </si>
  <si>
    <t xml:space="preserve">FENWICK ISLAND           </t>
  </si>
  <si>
    <t xml:space="preserve">TERRAZAS ARTURO R &amp; GLORIA    </t>
  </si>
  <si>
    <t>49228109003</t>
  </si>
  <si>
    <t xml:space="preserve">SWIMMING POOL                           </t>
  </si>
  <si>
    <t>1700002824</t>
  </si>
  <si>
    <t xml:space="preserve">SANGRADO                 </t>
  </si>
  <si>
    <t xml:space="preserve">FLORES EILEEN S               </t>
  </si>
  <si>
    <t>53510301002</t>
  </si>
  <si>
    <t>1700002826</t>
  </si>
  <si>
    <t xml:space="preserve">VILLALOVOS               </t>
  </si>
  <si>
    <t xml:space="preserve">SCHWAB LAWRENCE M &amp; PAMELA C  </t>
  </si>
  <si>
    <t xml:space="preserve">DOWNS KEN                     </t>
  </si>
  <si>
    <t>02358019002</t>
  </si>
  <si>
    <t xml:space="preserve">APT 4                                   </t>
  </si>
  <si>
    <t>1700002827</t>
  </si>
  <si>
    <t xml:space="preserve">COASTAL                  </t>
  </si>
  <si>
    <t xml:space="preserve">CASTELLON ALBERT &amp; SANDRA     </t>
  </si>
  <si>
    <t>53240202004</t>
  </si>
  <si>
    <t xml:space="preserve">88SF FREE STANDING PATIO                </t>
  </si>
  <si>
    <t>1700002828</t>
  </si>
  <si>
    <t xml:space="preserve">160SF FREE STANDING PATIO               </t>
  </si>
  <si>
    <t>1700002829</t>
  </si>
  <si>
    <t xml:space="preserve">SADDLE                   </t>
  </si>
  <si>
    <t>CASSADY DANIEL F &amp; ELIZABETH A</t>
  </si>
  <si>
    <t>39403221006</t>
  </si>
  <si>
    <t xml:space="preserve">RES DEMO OF ILLEGAL PATIO COVER  - CODE </t>
  </si>
  <si>
    <t>1700002830</t>
  </si>
  <si>
    <t xml:space="preserve">PENELOPE                 </t>
  </si>
  <si>
    <t>PRETIUM MORTGAGE ACQUISITION T</t>
  </si>
  <si>
    <t>37204404004</t>
  </si>
  <si>
    <t xml:space="preserve">REMOVE WALL TO CONVERT BACK TO GARAGE   </t>
  </si>
  <si>
    <t>1700002831</t>
  </si>
  <si>
    <t xml:space="preserve">24TH                     </t>
  </si>
  <si>
    <t xml:space="preserve">PHOENIX INVESTMENTS LLC       </t>
  </si>
  <si>
    <t>00538105008</t>
  </si>
  <si>
    <t xml:space="preserve">COMMERCIAL PATIO ADDITION PER PERMIT Q  </t>
  </si>
  <si>
    <t>1700002832</t>
  </si>
  <si>
    <t xml:space="preserve">LINDBROOK                </t>
  </si>
  <si>
    <t xml:space="preserve">GARCIA DAVID ALBERT           </t>
  </si>
  <si>
    <t>35509201001</t>
  </si>
  <si>
    <t>1700002833</t>
  </si>
  <si>
    <t xml:space="preserve">URBANE DEV LLC                </t>
  </si>
  <si>
    <t xml:space="preserve">QUALITY ELECTRIC              </t>
  </si>
  <si>
    <t>00107217002</t>
  </si>
  <si>
    <t>1700002835</t>
  </si>
  <si>
    <t xml:space="preserve">MABLE                    </t>
  </si>
  <si>
    <t xml:space="preserve">REYES ANUAR I C               </t>
  </si>
  <si>
    <t>41313413004</t>
  </si>
  <si>
    <t xml:space="preserve">RE-ROOF W/ CRRC 0890-0006               </t>
  </si>
  <si>
    <t>1700002836</t>
  </si>
  <si>
    <t xml:space="preserve">CHESTER VILLAGE INC           </t>
  </si>
  <si>
    <t>02518101004</t>
  </si>
  <si>
    <t xml:space="preserve">DEMO OF RESIDENTIAL MOBILE HOME         </t>
  </si>
  <si>
    <t>1700002837</t>
  </si>
  <si>
    <t xml:space="preserve">GRIZZLY PEAK             </t>
  </si>
  <si>
    <t>NUNEZ MAURICE ANDREW &amp; MICHELL</t>
  </si>
  <si>
    <t>49784305002</t>
  </si>
  <si>
    <t>1600010951</t>
  </si>
  <si>
    <t xml:space="preserve">K MART BAKERSFIELD            </t>
  </si>
  <si>
    <t xml:space="preserve">ES WEST COAST LLC             </t>
  </si>
  <si>
    <t>44001216002</t>
  </si>
  <si>
    <t xml:space="preserve">DIESEL GENERATOR SWAP OUT FOR VERIZON   </t>
  </si>
  <si>
    <t>1700000511</t>
  </si>
  <si>
    <t xml:space="preserve">WOODBRIDGE PACIFIC GROUP      </t>
  </si>
  <si>
    <t>1700000512</t>
  </si>
  <si>
    <t>1700000514</t>
  </si>
  <si>
    <t>1700000516</t>
  </si>
  <si>
    <t>1700000518</t>
  </si>
  <si>
    <t>1700000519</t>
  </si>
  <si>
    <t>1700000520</t>
  </si>
  <si>
    <t>1700000522</t>
  </si>
  <si>
    <t>1700000523</t>
  </si>
  <si>
    <t xml:space="preserve">HELIOTROPE               </t>
  </si>
  <si>
    <t>1700000524</t>
  </si>
  <si>
    <t>1700000525</t>
  </si>
  <si>
    <t>1700000527</t>
  </si>
  <si>
    <t>1700000528</t>
  </si>
  <si>
    <t>1700000529</t>
  </si>
  <si>
    <t>1700000530</t>
  </si>
  <si>
    <t>1700000993</t>
  </si>
  <si>
    <t xml:space="preserve">STATEN ISLAND            </t>
  </si>
  <si>
    <t xml:space="preserve">PALACIOS JULIAN N JR          </t>
  </si>
  <si>
    <t>49765332005</t>
  </si>
  <si>
    <t xml:space="preserve">PATIO 383 SF ON REAR OF HOUSE           </t>
  </si>
  <si>
    <t>1700001349</t>
  </si>
  <si>
    <t xml:space="preserve">QUEEN PALM               </t>
  </si>
  <si>
    <t xml:space="preserve">TORRES ADRIANA                </t>
  </si>
  <si>
    <t xml:space="preserve">SOWERS AND SON                </t>
  </si>
  <si>
    <t>49524207003</t>
  </si>
  <si>
    <t xml:space="preserve">roof mount solar on tile                </t>
  </si>
  <si>
    <t>1700001391</t>
  </si>
  <si>
    <t xml:space="preserve">LUTHERAN CHURCH OF PRAYER     </t>
  </si>
  <si>
    <t>43701021008</t>
  </si>
  <si>
    <t xml:space="preserve">COMMERCIAL SOLAR "LUTHERAN CHURCH"      </t>
  </si>
  <si>
    <t>1700001896</t>
  </si>
  <si>
    <t xml:space="preserve">18 X 120 SF CARPORT FOR SOLAR LUTHERAN  </t>
  </si>
  <si>
    <t>1700002328</t>
  </si>
  <si>
    <t xml:space="preserve">4TH                      </t>
  </si>
  <si>
    <t xml:space="preserve">BAKERSFIELD SENIOR CENTER INC </t>
  </si>
  <si>
    <t>00940207004</t>
  </si>
  <si>
    <t xml:space="preserve">COMMERCIAL ALTERATION TO INSTALL        </t>
  </si>
  <si>
    <t>1700002491</t>
  </si>
  <si>
    <t>HERNANDEZ IVAN &amp; CHAVEZ JOSEFI</t>
  </si>
  <si>
    <t>40321201005</t>
  </si>
  <si>
    <t>1700002731</t>
  </si>
  <si>
    <t xml:space="preserve">MONDAVI                  </t>
  </si>
  <si>
    <t xml:space="preserve">ADAMSON JACE EDWARD           </t>
  </si>
  <si>
    <t>50119301002</t>
  </si>
  <si>
    <t>1700002819</t>
  </si>
  <si>
    <t>1700002821</t>
  </si>
  <si>
    <t>1700002822</t>
  </si>
  <si>
    <t xml:space="preserve">CANDIA                   </t>
  </si>
  <si>
    <t>1700002839</t>
  </si>
  <si>
    <t xml:space="preserve">LIESCH HARRY LYLE             </t>
  </si>
  <si>
    <t>01204112001</t>
  </si>
  <si>
    <t>1700002853</t>
  </si>
  <si>
    <t xml:space="preserve">SCRANTON DONALD J &amp; MARILYN J </t>
  </si>
  <si>
    <t xml:space="preserve">HUBBELL AIR                   </t>
  </si>
  <si>
    <t>16438003005</t>
  </si>
  <si>
    <t xml:space="preserve">HVAC C/O - UNIT 16                      </t>
  </si>
  <si>
    <t>1700002857</t>
  </si>
  <si>
    <t xml:space="preserve">MOROCCO                  </t>
  </si>
  <si>
    <t xml:space="preserve">THOMAS JAMES A &amp; APRIL H      </t>
  </si>
  <si>
    <t>14654301004</t>
  </si>
  <si>
    <t>1700002858</t>
  </si>
  <si>
    <t xml:space="preserve">JUNIOR LEAGUE OF BAKERSFIELD  </t>
  </si>
  <si>
    <t>00336109000</t>
  </si>
  <si>
    <t xml:space="preserve">TEMP SIGNS FOR NON-PROFIT "JR LEAGUE"   </t>
  </si>
  <si>
    <t>1700002859</t>
  </si>
  <si>
    <t xml:space="preserve">ELMHURST                 </t>
  </si>
  <si>
    <t>IZARRARAZ MARIO VACA &amp; MARTINE</t>
  </si>
  <si>
    <t>02345203001</t>
  </si>
  <si>
    <t>1700002860</t>
  </si>
  <si>
    <t xml:space="preserve">JIMRIK                   </t>
  </si>
  <si>
    <t>PHILLIPS KYLE M &amp; KELLY LAUREN</t>
  </si>
  <si>
    <t>46545202000</t>
  </si>
  <si>
    <t xml:space="preserve">ALUMINUM PATIO 13 X 36 ON REAR OF HOUSE </t>
  </si>
  <si>
    <t>1700002862</t>
  </si>
  <si>
    <t xml:space="preserve">SEVEN OAK                </t>
  </si>
  <si>
    <t xml:space="preserve">RUSTAGI LIVING TRUST          </t>
  </si>
  <si>
    <t>51215201003</t>
  </si>
  <si>
    <t xml:space="preserve">ALUMINUM PATIO COVER 16 X 17 ON REAR OF </t>
  </si>
  <si>
    <t>1700002863</t>
  </si>
  <si>
    <t xml:space="preserve">FRANCOIS                 </t>
  </si>
  <si>
    <t xml:space="preserve">STAMBOOK GERALD &amp; JOAN        </t>
  </si>
  <si>
    <t>53120113004</t>
  </si>
  <si>
    <t xml:space="preserve">ALUMINUM PATIO ON REAR OF HOUSE 11 X 22 </t>
  </si>
  <si>
    <t>1700002869</t>
  </si>
  <si>
    <t xml:space="preserve">WATERLANDBTI, LLC             </t>
  </si>
  <si>
    <t>257301</t>
  </si>
  <si>
    <t xml:space="preserve">UNIT A -                                </t>
  </si>
  <si>
    <t>1700002871</t>
  </si>
  <si>
    <t xml:space="preserve">ESTERO                   </t>
  </si>
  <si>
    <t xml:space="preserve">OBERG KAREN                   </t>
  </si>
  <si>
    <t>44124302002</t>
  </si>
  <si>
    <t xml:space="preserve">RES COOL ROOF GAF 0676-0132a SAGEWOOD   </t>
  </si>
  <si>
    <t>1700002872</t>
  </si>
  <si>
    <t xml:space="preserve">VILLATORO FRANKLIN &amp; OFELIA   </t>
  </si>
  <si>
    <t>53140110003</t>
  </si>
  <si>
    <t xml:space="preserve">SWIMMING POOL  - EXPANSIVE SOILS        </t>
  </si>
  <si>
    <t>1700002873</t>
  </si>
  <si>
    <t xml:space="preserve">EHRLICH RAENETT B             </t>
  </si>
  <si>
    <t>46526212004</t>
  </si>
  <si>
    <t>1700002874</t>
  </si>
  <si>
    <t xml:space="preserve">NAPAL                    </t>
  </si>
  <si>
    <t>NAVARRO ROBERTO MURRILLO &amp; VER</t>
  </si>
  <si>
    <t xml:space="preserve">NORTHWEST EXTERIORS INC       </t>
  </si>
  <si>
    <t>17123022008</t>
  </si>
  <si>
    <t>1700002878</t>
  </si>
  <si>
    <t xml:space="preserve">PERMANENT SIGN PACKAGE FOR KIDS FOOT    </t>
  </si>
  <si>
    <t>1700002879</t>
  </si>
  <si>
    <t>PERMANENT SIGN PACKAGE FOR ZUMIEZ - UNIT</t>
  </si>
  <si>
    <t>1700002880</t>
  </si>
  <si>
    <t xml:space="preserve">COCHRAN                  </t>
  </si>
  <si>
    <t xml:space="preserve">MONTANIO WENDY K &amp; LARRY L    </t>
  </si>
  <si>
    <t>33121234007</t>
  </si>
  <si>
    <t xml:space="preserve">RES RE-ROOF CRRC 0676-0132              </t>
  </si>
  <si>
    <t>1700002884</t>
  </si>
  <si>
    <t xml:space="preserve">ASHTON WOOD              </t>
  </si>
  <si>
    <t xml:space="preserve">FUENTEZ KASSANDRA M           </t>
  </si>
  <si>
    <t>52934109007</t>
  </si>
  <si>
    <t>1700002885</t>
  </si>
  <si>
    <t xml:space="preserve">SEALARK                  </t>
  </si>
  <si>
    <t xml:space="preserve">AUBURN OAK BLDRS INC          </t>
  </si>
  <si>
    <t xml:space="preserve">AUBURN OAK BUILDERS INC       </t>
  </si>
  <si>
    <t>43828104002</t>
  </si>
  <si>
    <t>1700002886</t>
  </si>
  <si>
    <t xml:space="preserve">BODEN                    </t>
  </si>
  <si>
    <t>43828222001</t>
  </si>
  <si>
    <t>1700002887</t>
  </si>
  <si>
    <t>43828107001</t>
  </si>
  <si>
    <t>1700002888</t>
  </si>
  <si>
    <t xml:space="preserve">PRO AIR                       </t>
  </si>
  <si>
    <t>1700002889</t>
  </si>
  <si>
    <t xml:space="preserve">ESPINOZA ALBERT R &amp; BARBARA H </t>
  </si>
  <si>
    <t>00117204003</t>
  </si>
  <si>
    <t>1700002890</t>
  </si>
  <si>
    <t xml:space="preserve">LONGFORD                 </t>
  </si>
  <si>
    <t xml:space="preserve">NOXON PAUL A                  </t>
  </si>
  <si>
    <t>51568212000</t>
  </si>
  <si>
    <t>1600012817</t>
  </si>
  <si>
    <t xml:space="preserve">GOSFORD                  </t>
  </si>
  <si>
    <t xml:space="preserve">WAL MART REAL EST BSNS TRUST  </t>
  </si>
  <si>
    <t xml:space="preserve">TRI-STATE GENERAL CONTRACTORS </t>
  </si>
  <si>
    <t>49713035002</t>
  </si>
  <si>
    <t xml:space="preserve">30000 SF TI                             </t>
  </si>
  <si>
    <t>1600013406</t>
  </si>
  <si>
    <t>COFFEE ROAD MEDICAL PARTNERS L</t>
  </si>
  <si>
    <t>49404057009</t>
  </si>
  <si>
    <t xml:space="preserve">ROOF BALLAST MOUNT COMMERCIAL SOLAR     </t>
  </si>
  <si>
    <t>1600013464</t>
  </si>
  <si>
    <t xml:space="preserve">CAROSELLA TRUST               </t>
  </si>
  <si>
    <t>38501305005</t>
  </si>
  <si>
    <t xml:space="preserve">PERMANENT SIGN FOR SOS RECYCLE          </t>
  </si>
  <si>
    <t>1700001412</t>
  </si>
  <si>
    <t xml:space="preserve">GS PORTFOLIO HOLDINGS LLC     </t>
  </si>
  <si>
    <t xml:space="preserve">DAVE TILSNER                  </t>
  </si>
  <si>
    <t>02352101008</t>
  </si>
  <si>
    <t xml:space="preserve">4 wall signs (w,n,e)                    </t>
  </si>
  <si>
    <t>1700001589</t>
  </si>
  <si>
    <t xml:space="preserve">BIRKDALE                 </t>
  </si>
  <si>
    <t xml:space="preserve">CARTER DON S &amp; VICKY L        </t>
  </si>
  <si>
    <t>MARK WAYNE MILLAR CONSTRUCTION</t>
  </si>
  <si>
    <t>19408307000</t>
  </si>
  <si>
    <t xml:space="preserve">RESIDENTIAL ADDITION &amp; ALTERATION TO    </t>
  </si>
  <si>
    <t>1700001695</t>
  </si>
  <si>
    <t xml:space="preserve">LEE FAMILY TRUST              </t>
  </si>
  <si>
    <t xml:space="preserve">channel letter sign                     </t>
  </si>
  <si>
    <t>1700001696</t>
  </si>
  <si>
    <t xml:space="preserve">MORNING                  </t>
  </si>
  <si>
    <t xml:space="preserve">RIO BRAVO MEDICAL CAMPUS LLC  </t>
  </si>
  <si>
    <t>43401073008</t>
  </si>
  <si>
    <t xml:space="preserve">WALL SIGN                               </t>
  </si>
  <si>
    <t>1700001925</t>
  </si>
  <si>
    <t xml:space="preserve">FLUSHING QUAIL           </t>
  </si>
  <si>
    <t xml:space="preserve">HINA PROP FAMILY L P          </t>
  </si>
  <si>
    <t>45103039001</t>
  </si>
  <si>
    <t xml:space="preserve">PERMANENT CHANNEL LETTERS FOR ELEVATE   </t>
  </si>
  <si>
    <t>1700002114</t>
  </si>
  <si>
    <t xml:space="preserve">PACIFIC GREEN HOMES INC       </t>
  </si>
  <si>
    <t xml:space="preserve">RES SOLAR ON TILE -                     </t>
  </si>
  <si>
    <t>1700002357</t>
  </si>
  <si>
    <t xml:space="preserve">JOSEPH                   </t>
  </si>
  <si>
    <t>02026105004</t>
  </si>
  <si>
    <t>1700002358</t>
  </si>
  <si>
    <t>02026203005</t>
  </si>
  <si>
    <t>1700002386</t>
  </si>
  <si>
    <t>02026212001</t>
  </si>
  <si>
    <t>1700002393</t>
  </si>
  <si>
    <t xml:space="preserve">MORRISON                 </t>
  </si>
  <si>
    <t xml:space="preserve">SLITER MAUREEN T              </t>
  </si>
  <si>
    <t>02029505001</t>
  </si>
  <si>
    <t>1700002395</t>
  </si>
  <si>
    <t>02026211008</t>
  </si>
  <si>
    <t>1700002396</t>
  </si>
  <si>
    <t xml:space="preserve">SIGIL LINDA                   </t>
  </si>
  <si>
    <t>02026210005</t>
  </si>
  <si>
    <t>1700002426</t>
  </si>
  <si>
    <t xml:space="preserve">MIRIA                    </t>
  </si>
  <si>
    <t xml:space="preserve">KIM TODDASHA D &amp; JODEE A      </t>
  </si>
  <si>
    <t xml:space="preserve">ALTSYS SOLAR INC              </t>
  </si>
  <si>
    <t>37222206008</t>
  </si>
  <si>
    <t>1700002463</t>
  </si>
  <si>
    <t>1700002511</t>
  </si>
  <si>
    <t xml:space="preserve">LISLE DENA PETIT TRUST        </t>
  </si>
  <si>
    <t>00538102009</t>
  </si>
  <si>
    <t xml:space="preserve">WALL SIGN NON-ILLUMINATED  "PACIFIC     </t>
  </si>
  <si>
    <t>1700002587</t>
  </si>
  <si>
    <t xml:space="preserve">FRANK J FLETCHER         </t>
  </si>
  <si>
    <t xml:space="preserve">OLIVO JUAN ANTONIO            </t>
  </si>
  <si>
    <t>37230213001</t>
  </si>
  <si>
    <t>1700002898</t>
  </si>
  <si>
    <t xml:space="preserve">WOODLAKE                 </t>
  </si>
  <si>
    <t>02052102000</t>
  </si>
  <si>
    <t>1700002900</t>
  </si>
  <si>
    <t xml:space="preserve">ISTAR BOWLING CENTERS I LP    </t>
  </si>
  <si>
    <t>40504033009</t>
  </si>
  <si>
    <t xml:space="preserve">A/C CHANGEOUT OF 3 UNITS ON ROOF TOP OF </t>
  </si>
  <si>
    <t>1700002903</t>
  </si>
  <si>
    <t xml:space="preserve">A/C CHANGEOUT 1 UNIT ON ROOF OF BOWLING </t>
  </si>
  <si>
    <t>1700002904</t>
  </si>
  <si>
    <t xml:space="preserve">MILHAM                   </t>
  </si>
  <si>
    <t xml:space="preserve">LOPEZ HELEN FAMILY TRUST      </t>
  </si>
  <si>
    <t xml:space="preserve">MUXLOW CONST                  </t>
  </si>
  <si>
    <t>16903221004</t>
  </si>
  <si>
    <t xml:space="preserve">WHEEL CHAIR RAMP                        </t>
  </si>
  <si>
    <t>1700002905</t>
  </si>
  <si>
    <t xml:space="preserve">CHARTER OAKS             </t>
  </si>
  <si>
    <t>1700002907</t>
  </si>
  <si>
    <t xml:space="preserve">WESTERN                  </t>
  </si>
  <si>
    <t xml:space="preserve">MATTICK BARBARA J G           </t>
  </si>
  <si>
    <t xml:space="preserve">ELITE ELECTRIC                </t>
  </si>
  <si>
    <t>02009208001</t>
  </si>
  <si>
    <t>1700002909</t>
  </si>
  <si>
    <t xml:space="preserve">FRANCESCHI LP                 </t>
  </si>
  <si>
    <t>38543006009</t>
  </si>
  <si>
    <t xml:space="preserve">COMM. RE-ROOF MALARKEY 0850-0006        </t>
  </si>
  <si>
    <t>1700002912</t>
  </si>
  <si>
    <t xml:space="preserve">GALWAY BAY               </t>
  </si>
  <si>
    <t xml:space="preserve">TORRES FRANCISCO JAVIER       </t>
  </si>
  <si>
    <t>39443303007</t>
  </si>
  <si>
    <t xml:space="preserve">RES PATIO COVER W/ ELECTRICAL           </t>
  </si>
  <si>
    <t>1700002915</t>
  </si>
  <si>
    <t xml:space="preserve">HARBIN FMLY TR                </t>
  </si>
  <si>
    <t>13440204008</t>
  </si>
  <si>
    <t>1700002919</t>
  </si>
  <si>
    <t xml:space="preserve">CULIACAN                 </t>
  </si>
  <si>
    <t xml:space="preserve">MARES ELSA                    </t>
  </si>
  <si>
    <t xml:space="preserve">U S ROOFING                   </t>
  </si>
  <si>
    <t>52220307005</t>
  </si>
  <si>
    <t>RES COOL ROOF GAF TIMBERLINE HD SAGEWOOD</t>
  </si>
  <si>
    <t>1700002929</t>
  </si>
  <si>
    <t xml:space="preserve">BAY LAUREL               </t>
  </si>
  <si>
    <t xml:space="preserve">RLP BLDRS INC                 </t>
  </si>
  <si>
    <t>49486004003</t>
  </si>
  <si>
    <t xml:space="preserve">RES POOL AND SPA                        </t>
  </si>
  <si>
    <t>1700002930</t>
  </si>
  <si>
    <t xml:space="preserve">HERTIN ERIK R                 </t>
  </si>
  <si>
    <t>54005218009</t>
  </si>
  <si>
    <t>1700002931</t>
  </si>
  <si>
    <t xml:space="preserve">GINGER SNAP              </t>
  </si>
  <si>
    <t xml:space="preserve">BONILLA JOHN M                </t>
  </si>
  <si>
    <t>51634302006</t>
  </si>
  <si>
    <t>1700002932</t>
  </si>
  <si>
    <t xml:space="preserve">PLEASANT VALLEY          </t>
  </si>
  <si>
    <t xml:space="preserve">ROMERO GLORIA                 </t>
  </si>
  <si>
    <t>49725206007</t>
  </si>
  <si>
    <t>1700002933</t>
  </si>
  <si>
    <t xml:space="preserve">MC CONAUGHEY CHERYL L         </t>
  </si>
  <si>
    <t xml:space="preserve">KEN'S ROOFING                 </t>
  </si>
  <si>
    <t>12014032009</t>
  </si>
  <si>
    <t>1700002934</t>
  </si>
  <si>
    <t xml:space="preserve">7 ELEVEN INC                  </t>
  </si>
  <si>
    <t xml:space="preserve">GREENHILL AIR INC             </t>
  </si>
  <si>
    <t>33216216008</t>
  </si>
  <si>
    <t xml:space="preserve">A/C CHANGEOUT 2 UNITS                   </t>
  </si>
  <si>
    <t>1700002935</t>
  </si>
  <si>
    <t xml:space="preserve">AGUILAR'S HEATING &amp; AIR       </t>
  </si>
  <si>
    <t>1700002936</t>
  </si>
  <si>
    <t xml:space="preserve">MOLISE                   </t>
  </si>
  <si>
    <t xml:space="preserve">TOWNER JOHN &amp; THERESA         </t>
  </si>
  <si>
    <t>36529115006</t>
  </si>
  <si>
    <t>1700002940</t>
  </si>
  <si>
    <t>02040106007</t>
  </si>
  <si>
    <t>1700001329</t>
  </si>
  <si>
    <t xml:space="preserve">FINCHLEY                 </t>
  </si>
  <si>
    <t xml:space="preserve">KOUKLIS NICK G &amp; KATHLEEN J   </t>
  </si>
  <si>
    <t xml:space="preserve">HPS MECHANICAL                </t>
  </si>
  <si>
    <t>39013401003</t>
  </si>
  <si>
    <t>1700002274</t>
  </si>
  <si>
    <t xml:space="preserve">OHANNESON PROP LP             </t>
  </si>
  <si>
    <t xml:space="preserve">BAKERSFIELD SIGNS             </t>
  </si>
  <si>
    <t>45108019008</t>
  </si>
  <si>
    <t xml:space="preserve">PERMANENT SIGN PACKAGE FOR BAKERSFIELD  </t>
  </si>
  <si>
    <t>1700002330</t>
  </si>
  <si>
    <t xml:space="preserve">RIO LOBO                 </t>
  </si>
  <si>
    <t>51482212003</t>
  </si>
  <si>
    <t>1700002584</t>
  </si>
  <si>
    <t xml:space="preserve">2728 SF TI "TRU CLARITY"                </t>
  </si>
  <si>
    <t>1700002670</t>
  </si>
  <si>
    <t xml:space="preserve">KAUR KASHMIR                  </t>
  </si>
  <si>
    <t xml:space="preserve">ABUNDANT ENERGY CONST LLC     </t>
  </si>
  <si>
    <t>49825403009</t>
  </si>
  <si>
    <t>1700002910</t>
  </si>
  <si>
    <t xml:space="preserve">QUANTICO                 </t>
  </si>
  <si>
    <t xml:space="preserve">MERCY PROPERTIES CALIFORNIA   </t>
  </si>
  <si>
    <t>14220012008</t>
  </si>
  <si>
    <t xml:space="preserve">WATER HEATER C/O - UNIT #302            </t>
  </si>
  <si>
    <t>1700002911</t>
  </si>
  <si>
    <t xml:space="preserve">MARLA                    </t>
  </si>
  <si>
    <t xml:space="preserve">HILLIGOSS MAXIE L JR          </t>
  </si>
  <si>
    <t>52812103008</t>
  </si>
  <si>
    <t>1700002947</t>
  </si>
  <si>
    <t>MISSION REAL ESTATE &amp; PROPERTY</t>
  </si>
  <si>
    <t xml:space="preserve">EMCAST CONSTRUCTION INC       </t>
  </si>
  <si>
    <t>00612315002</t>
  </si>
  <si>
    <t>1700002948</t>
  </si>
  <si>
    <t xml:space="preserve">LAKE                     </t>
  </si>
  <si>
    <t xml:space="preserve">MARTINEZ TATE VICTORIA ANN    </t>
  </si>
  <si>
    <t xml:space="preserve">ECO GREEN CONTRACTORS         </t>
  </si>
  <si>
    <t>01537004008</t>
  </si>
  <si>
    <t xml:space="preserve">REROOF COMP COOL ROOF PRODUCT ID        </t>
  </si>
  <si>
    <t>1700002949</t>
  </si>
  <si>
    <t xml:space="preserve">LAUREL                   </t>
  </si>
  <si>
    <t xml:space="preserve">TINOCO FRED C &amp; JUANITA M     </t>
  </si>
  <si>
    <t>02204202002</t>
  </si>
  <si>
    <t xml:space="preserve">SEWER LINE REPAIR                       </t>
  </si>
  <si>
    <t>1700002950</t>
  </si>
  <si>
    <t xml:space="preserve">GAY DAVID &amp; CATHERINE FMLY TR </t>
  </si>
  <si>
    <t>00401101001</t>
  </si>
  <si>
    <t xml:space="preserve">HVAC C/O - TWO UNITS                    </t>
  </si>
  <si>
    <t>1700002951</t>
  </si>
  <si>
    <t xml:space="preserve">MAPLE BAKERSFIELD LLC         </t>
  </si>
  <si>
    <t xml:space="preserve">JOHNSON AIR                   </t>
  </si>
  <si>
    <t>38434104007</t>
  </si>
  <si>
    <t xml:space="preserve">A/C C/O FOR UNITS 104, 107, 110         </t>
  </si>
  <si>
    <t>1700002953</t>
  </si>
  <si>
    <t xml:space="preserve">A/C C/O FOR UNITS 118, 119, 120         </t>
  </si>
  <si>
    <t>1700002954</t>
  </si>
  <si>
    <t xml:space="preserve">A/C C/O FOR UNITS 122,123,124           </t>
  </si>
  <si>
    <t>1700002955</t>
  </si>
  <si>
    <t xml:space="preserve">A/C C/O UNITS 125,126 &amp; 127             </t>
  </si>
  <si>
    <t>1700002956</t>
  </si>
  <si>
    <t xml:space="preserve">WETHERSFIELD             </t>
  </si>
  <si>
    <t xml:space="preserve">GAONA JAVIER &amp; MARIA          </t>
  </si>
  <si>
    <t>40935201008</t>
  </si>
  <si>
    <t>1700002957</t>
  </si>
  <si>
    <t>38434103004</t>
  </si>
  <si>
    <t xml:space="preserve">A/C C/O UNITS 112,113,117               </t>
  </si>
  <si>
    <t>1700002958</t>
  </si>
  <si>
    <t xml:space="preserve">AVON                     </t>
  </si>
  <si>
    <t xml:space="preserve">JOHNSON KAREN ANN ROBINSON    </t>
  </si>
  <si>
    <t>37238403000</t>
  </si>
  <si>
    <t>1700002959</t>
  </si>
  <si>
    <t xml:space="preserve">A/C C/O UNITS 118,119,122               </t>
  </si>
  <si>
    <t>1700002961</t>
  </si>
  <si>
    <t xml:space="preserve">A/C C/O UNITS 123, 126 &amp;127             </t>
  </si>
  <si>
    <t>1700002962</t>
  </si>
  <si>
    <t xml:space="preserve">A/C C/O UNITS 102, 103, 108             </t>
  </si>
  <si>
    <t>1700002963</t>
  </si>
  <si>
    <t xml:space="preserve">A/C C/O UNITS 111 &amp; 114                 </t>
  </si>
  <si>
    <t>1700002965</t>
  </si>
  <si>
    <t xml:space="preserve">A/C C/O UNITS 124 &amp; 125                 </t>
  </si>
  <si>
    <t>1700002966</t>
  </si>
  <si>
    <t xml:space="preserve">VCC LLC                       </t>
  </si>
  <si>
    <t xml:space="preserve">DEMO INTERIOR SPACE 400                 </t>
  </si>
  <si>
    <t>1700002968</t>
  </si>
  <si>
    <t xml:space="preserve">VANCE                    </t>
  </si>
  <si>
    <t xml:space="preserve">COFER JOE                     </t>
  </si>
  <si>
    <t xml:space="preserve">CVR ROOFING                   </t>
  </si>
  <si>
    <t>37137223004</t>
  </si>
  <si>
    <t>1700002983</t>
  </si>
  <si>
    <t xml:space="preserve">CALLE PODEROSA           </t>
  </si>
  <si>
    <t>DAVIS KATHE K &amp; WARREN K DAVIS</t>
  </si>
  <si>
    <t>33949205001</t>
  </si>
  <si>
    <t>1700002984</t>
  </si>
  <si>
    <t xml:space="preserve">DUNAIRE                  </t>
  </si>
  <si>
    <t>GROVE GARY &amp; SONIA FAMILY TRUS</t>
  </si>
  <si>
    <t>49639408001</t>
  </si>
  <si>
    <t>1700002985</t>
  </si>
  <si>
    <t xml:space="preserve">GARCIA MICHAEL TRUST          </t>
  </si>
  <si>
    <t>14130003004</t>
  </si>
  <si>
    <t>1700002986</t>
  </si>
  <si>
    <t xml:space="preserve">FRUITVALE                </t>
  </si>
  <si>
    <t xml:space="preserve">PINEVIEW LIMITED PARTNERSHIP  </t>
  </si>
  <si>
    <t>50705006007</t>
  </si>
  <si>
    <t xml:space="preserve">WATER HEATER CHANGEOUT #121             </t>
  </si>
  <si>
    <t>1700002987</t>
  </si>
  <si>
    <t xml:space="preserve">WATER HEATER CHANGEOUT UNUT #102        </t>
  </si>
  <si>
    <t>1700002988</t>
  </si>
  <si>
    <t xml:space="preserve">BAY BROOK                </t>
  </si>
  <si>
    <t xml:space="preserve">MARTIN DENNIS G &amp; PATRICIA L  </t>
  </si>
  <si>
    <t xml:space="preserve">SAFE STEP WALK-IN TUB CO      </t>
  </si>
  <si>
    <t>37125023005</t>
  </si>
  <si>
    <t xml:space="preserve">REPLACE EXISTING TUB W/WALKIN AND ADD   </t>
  </si>
  <si>
    <t>1700002989</t>
  </si>
  <si>
    <t xml:space="preserve">FOSS RUBY M REV TR            </t>
  </si>
  <si>
    <t>43503104008</t>
  </si>
  <si>
    <t xml:space="preserve">REPLACE EXISTING TUB W/WALK IN AND ADD  </t>
  </si>
  <si>
    <t>1700002992</t>
  </si>
  <si>
    <t>52351014001</t>
  </si>
  <si>
    <t>1700002993</t>
  </si>
  <si>
    <t>SO CAL DIST COUNCIL OF ASMBLIE</t>
  </si>
  <si>
    <t>00103021007</t>
  </si>
  <si>
    <t xml:space="preserve">TEMP POWER FOR EVENT FOR "CANYON HILLS  </t>
  </si>
  <si>
    <t>1700002994</t>
  </si>
  <si>
    <t xml:space="preserve">BEECH                    </t>
  </si>
  <si>
    <t xml:space="preserve">MUSE WILLIAM D &amp; SYLVIA L LIV </t>
  </si>
  <si>
    <t>00805404001</t>
  </si>
  <si>
    <t>1700002996</t>
  </si>
  <si>
    <t>HOLLMAN GREGORY F &amp; BATTEN HOL</t>
  </si>
  <si>
    <t>50709305007</t>
  </si>
  <si>
    <t>1700002997</t>
  </si>
  <si>
    <t xml:space="preserve">MARINA                   </t>
  </si>
  <si>
    <t xml:space="preserve">CHRISTOLEAR JOSHUA D          </t>
  </si>
  <si>
    <t>37108109003</t>
  </si>
  <si>
    <t>1700003000</t>
  </si>
  <si>
    <t xml:space="preserve">DESERET                  </t>
  </si>
  <si>
    <t xml:space="preserve">MAHAL SURINDER SINGH TRUST    </t>
  </si>
  <si>
    <t>50228206003</t>
  </si>
  <si>
    <t xml:space="preserve">RES COOL ROOF - GAF EVERGUARD SMOOTH    </t>
  </si>
  <si>
    <t>1700003001</t>
  </si>
  <si>
    <t xml:space="preserve">CHEYENNE MOUNTAIN        </t>
  </si>
  <si>
    <t>RODRIGUEZ LUIS F &amp; MARTINEZ PA</t>
  </si>
  <si>
    <t xml:space="preserve">GOLDEN QUALITY PLUMBING       </t>
  </si>
  <si>
    <t>52914132005</t>
  </si>
  <si>
    <t>1700003002</t>
  </si>
  <si>
    <t xml:space="preserve">BIDGOLI HOSSEIN               </t>
  </si>
  <si>
    <t>51204305000</t>
  </si>
  <si>
    <t xml:space="preserve">WTER HEATER CHANGEOUT                   </t>
  </si>
  <si>
    <t>1700003003</t>
  </si>
  <si>
    <t xml:space="preserve">AGAPE AIR                     </t>
  </si>
  <si>
    <t xml:space="preserve">HVAC C/O - UNIT 3                       </t>
  </si>
  <si>
    <t>1700003004</t>
  </si>
  <si>
    <t xml:space="preserve">HVAC C/O - UNIT 14                      </t>
  </si>
  <si>
    <t>1700003005</t>
  </si>
  <si>
    <t xml:space="preserve">HVAC C/O - UNIT 15                      </t>
  </si>
  <si>
    <t>1700003006</t>
  </si>
  <si>
    <t>1700003007</t>
  </si>
  <si>
    <t xml:space="preserve">HVAC C/O - UNIT 17                      </t>
  </si>
  <si>
    <t>1700003008</t>
  </si>
  <si>
    <t xml:space="preserve">WORRELL                  </t>
  </si>
  <si>
    <t xml:space="preserve">DECKER MARIA H                </t>
  </si>
  <si>
    <t>39216340002</t>
  </si>
  <si>
    <t xml:space="preserve">WINDOW CHANGE OUT                       </t>
  </si>
  <si>
    <t>1700003012</t>
  </si>
  <si>
    <t>53835141008</t>
  </si>
  <si>
    <t>1700003013</t>
  </si>
  <si>
    <t xml:space="preserve">TAFT                     </t>
  </si>
  <si>
    <t>53243116007</t>
  </si>
  <si>
    <t>1700003014</t>
  </si>
  <si>
    <t xml:space="preserve">KING PALM                </t>
  </si>
  <si>
    <t xml:space="preserve">ROSBRUGH FAMILY TR            </t>
  </si>
  <si>
    <t xml:space="preserve">BINNS J NOBLE PLUMBING CO INC </t>
  </si>
  <si>
    <t>49523223006</t>
  </si>
  <si>
    <t xml:space="preserve">ABANDON SEPTIC TANK AND CONNECT TO CITY </t>
  </si>
  <si>
    <t>1700003016</t>
  </si>
  <si>
    <t xml:space="preserve">MONTALVO                 </t>
  </si>
  <si>
    <t xml:space="preserve">ANDREATTA DAVID M             </t>
  </si>
  <si>
    <t>33916302003</t>
  </si>
  <si>
    <t>1700003017</t>
  </si>
  <si>
    <t xml:space="preserve">KIMM GEORGE N JR &amp; GERMAINE Z </t>
  </si>
  <si>
    <t xml:space="preserve">ASH ELECTRICAL CONSTRUCTION   </t>
  </si>
  <si>
    <t>01736005002</t>
  </si>
  <si>
    <t>1700003018</t>
  </si>
  <si>
    <t xml:space="preserve">HOMETOWN PLUMBING             </t>
  </si>
  <si>
    <t>38202007002</t>
  </si>
  <si>
    <t xml:space="preserve">WATER HEATER CHANGEOUT #D               </t>
  </si>
  <si>
    <t>1700003020</t>
  </si>
  <si>
    <t xml:space="preserve">WATER HEATER CHANGEOUT #L               </t>
  </si>
  <si>
    <t>1700003021</t>
  </si>
  <si>
    <t xml:space="preserve">WATER HEATER CHANGEOUT #M               </t>
  </si>
  <si>
    <t>1700003022</t>
  </si>
  <si>
    <t xml:space="preserve">WATER HEATER CHANGEOUT #N               </t>
  </si>
  <si>
    <t>1700003023</t>
  </si>
  <si>
    <t xml:space="preserve">WATER HEATER CHANGEOUT #J               </t>
  </si>
  <si>
    <t>1700003024</t>
  </si>
  <si>
    <t xml:space="preserve">WATER HEATER CHANGEOUT #K               </t>
  </si>
  <si>
    <t>1700003025</t>
  </si>
  <si>
    <t xml:space="preserve">IRONWOOD                 </t>
  </si>
  <si>
    <t xml:space="preserve">MOSQUEDA AGUSTIN &amp; KANDI      </t>
  </si>
  <si>
    <t xml:space="preserve">GIUNTOLI ROOFING              </t>
  </si>
  <si>
    <t>14618121004</t>
  </si>
  <si>
    <t>1700003028</t>
  </si>
  <si>
    <t xml:space="preserve">GRACEVILLE               </t>
  </si>
  <si>
    <t xml:space="preserve">LUTER MARY C &amp; BROOK L        </t>
  </si>
  <si>
    <t>40943102007</t>
  </si>
  <si>
    <t>1600012318</t>
  </si>
  <si>
    <t xml:space="preserve">DARREL DAHMS ELECTRIC         </t>
  </si>
  <si>
    <t xml:space="preserve">ELECTRICAL REVISIONS FOR BOLTHOUSE      </t>
  </si>
  <si>
    <t>1700000361</t>
  </si>
  <si>
    <t xml:space="preserve">SAPPHIRE PEAK            </t>
  </si>
  <si>
    <t xml:space="preserve">BAKESFIELD 159 LP             </t>
  </si>
  <si>
    <t xml:space="preserve">M H P BUILDERS INC            </t>
  </si>
  <si>
    <t>53223126008</t>
  </si>
  <si>
    <t>1700000362</t>
  </si>
  <si>
    <t>53223127001</t>
  </si>
  <si>
    <t>1700000363</t>
  </si>
  <si>
    <t>53223128004</t>
  </si>
  <si>
    <t>1700000364</t>
  </si>
  <si>
    <t>53223129007</t>
  </si>
  <si>
    <t>1700000365</t>
  </si>
  <si>
    <t>53223130009</t>
  </si>
  <si>
    <t>1700000366</t>
  </si>
  <si>
    <t>53224101008</t>
  </si>
  <si>
    <t>1700000367</t>
  </si>
  <si>
    <t>53224102001</t>
  </si>
  <si>
    <t>1700000368</t>
  </si>
  <si>
    <t>53224103004</t>
  </si>
  <si>
    <t>1700000369</t>
  </si>
  <si>
    <t xml:space="preserve">AQUAMARINE PEAK          </t>
  </si>
  <si>
    <t>53223229004</t>
  </si>
  <si>
    <t>1700000370</t>
  </si>
  <si>
    <t>53223230006</t>
  </si>
  <si>
    <t>1700000371</t>
  </si>
  <si>
    <t xml:space="preserve">BRECCIA                  </t>
  </si>
  <si>
    <t>53223231009</t>
  </si>
  <si>
    <t>1700000372</t>
  </si>
  <si>
    <t>53223232002</t>
  </si>
  <si>
    <t>1700000374</t>
  </si>
  <si>
    <t>53223233005</t>
  </si>
  <si>
    <t>1700000375</t>
  </si>
  <si>
    <t>53223110001</t>
  </si>
  <si>
    <t>1700000376</t>
  </si>
  <si>
    <t>53223111004</t>
  </si>
  <si>
    <t>1700000377</t>
  </si>
  <si>
    <t>53223112007</t>
  </si>
  <si>
    <t>1700000901</t>
  </si>
  <si>
    <t xml:space="preserve">D &amp; G DEVELOPMENT GROUP       </t>
  </si>
  <si>
    <t>02352129000</t>
  </si>
  <si>
    <t xml:space="preserve">NEW STOREFRONT FOR UNIT #124            </t>
  </si>
  <si>
    <t>1700001644</t>
  </si>
  <si>
    <t xml:space="preserve">HARDESTY &amp; ASSOCIATES         </t>
  </si>
  <si>
    <t xml:space="preserve">3848 SF TI                              </t>
  </si>
  <si>
    <t>1700002288</t>
  </si>
  <si>
    <t xml:space="preserve">SANDSTONE PEAK           </t>
  </si>
  <si>
    <t xml:space="preserve">DUNPHY BRIAN J                </t>
  </si>
  <si>
    <t>38768002004</t>
  </si>
  <si>
    <t>1700002424</t>
  </si>
  <si>
    <t xml:space="preserve">DOCKERY                  </t>
  </si>
  <si>
    <t>52359019000</t>
  </si>
  <si>
    <t>1700002425</t>
  </si>
  <si>
    <t>99999</t>
  </si>
  <si>
    <t>1700002471</t>
  </si>
  <si>
    <t xml:space="preserve">MARSH HAWK               </t>
  </si>
  <si>
    <t xml:space="preserve">GILL JASWINDER                </t>
  </si>
  <si>
    <t>49414112004</t>
  </si>
  <si>
    <t>1700002510</t>
  </si>
  <si>
    <t xml:space="preserve">IROQUOIS                 </t>
  </si>
  <si>
    <t xml:space="preserve">ASHBROOK MARK O &amp; CAROL L     </t>
  </si>
  <si>
    <t>52619311002</t>
  </si>
  <si>
    <t>1700002531</t>
  </si>
  <si>
    <t xml:space="preserve">HEATON                   </t>
  </si>
  <si>
    <t xml:space="preserve">PARK TAE &amp; YOU                </t>
  </si>
  <si>
    <t xml:space="preserve">BUSY-BEE CONTRACTOR           </t>
  </si>
  <si>
    <t>52325022009</t>
  </si>
  <si>
    <t>1700002610</t>
  </si>
  <si>
    <t xml:space="preserve">HIGHCLERE                </t>
  </si>
  <si>
    <t>1700002621</t>
  </si>
  <si>
    <t>1700002622</t>
  </si>
  <si>
    <t>1700002643</t>
  </si>
  <si>
    <t xml:space="preserve">FLINTRIDGE               </t>
  </si>
  <si>
    <t xml:space="preserve">LEISHMAN MICHAEL &amp; NICHOLE    </t>
  </si>
  <si>
    <t>43233202005</t>
  </si>
  <si>
    <t>1700002661</t>
  </si>
  <si>
    <t xml:space="preserve">FINSBURY                 </t>
  </si>
  <si>
    <t xml:space="preserve">SANCHEZ CARLOS &amp; JUANA FAMILY </t>
  </si>
  <si>
    <t>49646015003</t>
  </si>
  <si>
    <t>1700002671</t>
  </si>
  <si>
    <t xml:space="preserve">TRAILHEAD                </t>
  </si>
  <si>
    <t xml:space="preserve">LOPEZ JOSE A                  </t>
  </si>
  <si>
    <t>14335214009</t>
  </si>
  <si>
    <t>1700002672</t>
  </si>
  <si>
    <t xml:space="preserve">MANCHESTER               </t>
  </si>
  <si>
    <t xml:space="preserve">CERVANTES JORGE D L &amp; BELINA  </t>
  </si>
  <si>
    <t>35533309001</t>
  </si>
  <si>
    <t>1700002673</t>
  </si>
  <si>
    <t xml:space="preserve">CARDAMON                 </t>
  </si>
  <si>
    <t xml:space="preserve">TORRES ADALBERTO &amp; OLIVIA     </t>
  </si>
  <si>
    <t>38410303008</t>
  </si>
  <si>
    <t>1700002688</t>
  </si>
  <si>
    <t xml:space="preserve">CERVANTES ARTURO &amp; JESSICA K  </t>
  </si>
  <si>
    <t>39446203009</t>
  </si>
  <si>
    <t>1700002689</t>
  </si>
  <si>
    <t xml:space="preserve">BUXTON HILL              </t>
  </si>
  <si>
    <t xml:space="preserve">CLARK FAMILY TRUST            </t>
  </si>
  <si>
    <t>50051103009</t>
  </si>
  <si>
    <t>1700002705</t>
  </si>
  <si>
    <t xml:space="preserve">BROADSTONE               </t>
  </si>
  <si>
    <t xml:space="preserve">LEACH GARY &amp; JAMIE            </t>
  </si>
  <si>
    <t>38866223000</t>
  </si>
  <si>
    <t>1700002707</t>
  </si>
  <si>
    <t xml:space="preserve">FINNEGAN                 </t>
  </si>
  <si>
    <t xml:space="preserve">CERVANTES MICHAEL             </t>
  </si>
  <si>
    <t>38866208007</t>
  </si>
  <si>
    <t>1700002708</t>
  </si>
  <si>
    <t xml:space="preserve">DAVIS KATHY L                 </t>
  </si>
  <si>
    <t>43308009007</t>
  </si>
  <si>
    <t>1700002719</t>
  </si>
  <si>
    <t>1700002724</t>
  </si>
  <si>
    <t>1700002730</t>
  </si>
  <si>
    <t xml:space="preserve">SUNDALE                  </t>
  </si>
  <si>
    <t xml:space="preserve">KERN HIGH SCHOOL DISTRICT     </t>
  </si>
  <si>
    <t>19411026002</t>
  </si>
  <si>
    <t xml:space="preserve">March 24, 2017 10:25:26 AM  wlawson.    </t>
  </si>
  <si>
    <t>1700002744</t>
  </si>
  <si>
    <t xml:space="preserve">LARKIN                   </t>
  </si>
  <si>
    <t xml:space="preserve">REYNOLDS JUSTIN W &amp; TALLIE I  </t>
  </si>
  <si>
    <t>52838304001</t>
  </si>
  <si>
    <t>1700002748</t>
  </si>
  <si>
    <t xml:space="preserve">ROSS CURTIS                   </t>
  </si>
  <si>
    <t>14335607007</t>
  </si>
  <si>
    <t>1700002749</t>
  </si>
  <si>
    <t xml:space="preserve">DURRANT RENDELL W &amp; MINDIE    </t>
  </si>
  <si>
    <t>52924333001</t>
  </si>
  <si>
    <t>1700002750</t>
  </si>
  <si>
    <t>1700002767</t>
  </si>
  <si>
    <t xml:space="preserve">EL CAPITAN               </t>
  </si>
  <si>
    <t xml:space="preserve">OBCEMEA ROSALIE               </t>
  </si>
  <si>
    <t>52722209005</t>
  </si>
  <si>
    <t xml:space="preserve">132SF RESIDENTIAL BEDROOM ADDITION      </t>
  </si>
  <si>
    <t>1700002820</t>
  </si>
  <si>
    <t xml:space="preserve">EISSLER                  </t>
  </si>
  <si>
    <t>YSLAVA ROBERT PAUL &amp; BROOK LEE</t>
  </si>
  <si>
    <t>14665303002</t>
  </si>
  <si>
    <t>1700002840</t>
  </si>
  <si>
    <t xml:space="preserve">SEGURA                   </t>
  </si>
  <si>
    <t xml:space="preserve">GARZA EFRAIN C                </t>
  </si>
  <si>
    <t>38103109001</t>
  </si>
  <si>
    <t>1700002841</t>
  </si>
  <si>
    <t xml:space="preserve">COKER FAMILY TR               </t>
  </si>
  <si>
    <t>52812408004</t>
  </si>
  <si>
    <t>1700002864</t>
  </si>
  <si>
    <t xml:space="preserve">THAMES                   </t>
  </si>
  <si>
    <t xml:space="preserve">MC KNIGHT VERNON V &amp; LINDA W  </t>
  </si>
  <si>
    <t xml:space="preserve">STOCKDALE AIRE INC            </t>
  </si>
  <si>
    <t>51408110006</t>
  </si>
  <si>
    <t>1700002865</t>
  </si>
  <si>
    <t xml:space="preserve">HINZO RUTH                    </t>
  </si>
  <si>
    <t>14621104003</t>
  </si>
  <si>
    <t>1700002897</t>
  </si>
  <si>
    <t xml:space="preserve">ALYSSUM                  </t>
  </si>
  <si>
    <t xml:space="preserve">KRAUSE FAM TR                 </t>
  </si>
  <si>
    <t>39347112004</t>
  </si>
  <si>
    <t>1700002899</t>
  </si>
  <si>
    <t>1700002952</t>
  </si>
  <si>
    <t>43828117000</t>
  </si>
  <si>
    <t>1700002964</t>
  </si>
  <si>
    <t>43828209004</t>
  </si>
  <si>
    <t>1700002967</t>
  </si>
  <si>
    <t xml:space="preserve">MYBRYN                   </t>
  </si>
  <si>
    <t>43828228009</t>
  </si>
  <si>
    <t>1700003030</t>
  </si>
  <si>
    <t xml:space="preserve">OAK GROVE                </t>
  </si>
  <si>
    <t xml:space="preserve">RIAR JASBIR S &amp; MANJEET       </t>
  </si>
  <si>
    <t>51239117003</t>
  </si>
  <si>
    <t>1700003031</t>
  </si>
  <si>
    <t xml:space="preserve">AMERICAN TRISUL LLC           </t>
  </si>
  <si>
    <t>00546105001</t>
  </si>
  <si>
    <t>1700003032</t>
  </si>
  <si>
    <t xml:space="preserve">QUINCY                   </t>
  </si>
  <si>
    <t xml:space="preserve">CHAVEZ JOSE                   </t>
  </si>
  <si>
    <t>01228018002</t>
  </si>
  <si>
    <t xml:space="preserve">RES DEMO OF GARAGE                      </t>
  </si>
  <si>
    <t>1700003033</t>
  </si>
  <si>
    <t xml:space="preserve">LA PINTA MARIA           </t>
  </si>
  <si>
    <t>REYNA ANASTACIO &amp; JORGE YASENI</t>
  </si>
  <si>
    <t>17352065001</t>
  </si>
  <si>
    <t>1700003034</t>
  </si>
  <si>
    <t xml:space="preserve">HARMONY HOLDING PLAN 401K     </t>
  </si>
  <si>
    <t>41312105007</t>
  </si>
  <si>
    <t xml:space="preserve">RESIDENTIAL REROOF WITH R38 COMP OVER   </t>
  </si>
  <si>
    <t>1700003035</t>
  </si>
  <si>
    <t xml:space="preserve">FAIRCLOUGH               </t>
  </si>
  <si>
    <t xml:space="preserve">WHITTON MARTY K &amp; KAREN L     </t>
  </si>
  <si>
    <t>52324008006</t>
  </si>
  <si>
    <t>1700003036</t>
  </si>
  <si>
    <t xml:space="preserve">VALERIO                  </t>
  </si>
  <si>
    <t xml:space="preserve">OGILVIE PAUL A &amp; SHANNAN L    </t>
  </si>
  <si>
    <t>52507204003</t>
  </si>
  <si>
    <t>1700003037</t>
  </si>
  <si>
    <t xml:space="preserve">RISING SUN               </t>
  </si>
  <si>
    <t xml:space="preserve">KIRSCHENMANN DENNIS A &amp; DEBRA </t>
  </si>
  <si>
    <t>50009302009</t>
  </si>
  <si>
    <t>1700003039</t>
  </si>
  <si>
    <t>STUMBO AIR CONDITIONING &amp; HEAT</t>
  </si>
  <si>
    <t>1700003040</t>
  </si>
  <si>
    <t xml:space="preserve">EPLEY                    </t>
  </si>
  <si>
    <t>RAMIREZ JORGE GALINDO &amp; VEGA C</t>
  </si>
  <si>
    <t>53810114007</t>
  </si>
  <si>
    <t>1700003046</t>
  </si>
  <si>
    <t xml:space="preserve">WYNDHAM                  </t>
  </si>
  <si>
    <t xml:space="preserve">NEGRON LUIS A &amp; DIANA R       </t>
  </si>
  <si>
    <t>51409214008</t>
  </si>
  <si>
    <t>1700003048</t>
  </si>
  <si>
    <t xml:space="preserve">RIO GRANDE               </t>
  </si>
  <si>
    <t xml:space="preserve">SPEARS JACOB LEE              </t>
  </si>
  <si>
    <t>51479112008</t>
  </si>
  <si>
    <t>1700003049</t>
  </si>
  <si>
    <t xml:space="preserve">PACHECO                  </t>
  </si>
  <si>
    <t xml:space="preserve">HERRERA JUANA M &amp; RICARDO     </t>
  </si>
  <si>
    <t>41208010006</t>
  </si>
  <si>
    <t xml:space="preserve">RE STUCCO APARTMENTS                    </t>
  </si>
  <si>
    <t>1700003050</t>
  </si>
  <si>
    <t xml:space="preserve">CAPE COD                 </t>
  </si>
  <si>
    <t xml:space="preserve">NAVARRO NOE &amp; GLADYS R        </t>
  </si>
  <si>
    <t>53234108008</t>
  </si>
  <si>
    <t>1700003051</t>
  </si>
  <si>
    <t xml:space="preserve">KARMA                    </t>
  </si>
  <si>
    <t xml:space="preserve">SURYA REAL EST HOLDINGS LLC   </t>
  </si>
  <si>
    <t xml:space="preserve">MCSWEENEY ENTERPRISES INC     </t>
  </si>
  <si>
    <t>17122322006</t>
  </si>
  <si>
    <t xml:space="preserve">ELECTRICAL REPAIRS - UNIT D             </t>
  </si>
  <si>
    <t>1700003052</t>
  </si>
  <si>
    <t xml:space="preserve">ELECTRICAL REPAIRS - UNIT C             </t>
  </si>
  <si>
    <t>1700003053</t>
  </si>
  <si>
    <t xml:space="preserve">FREEPORT                 </t>
  </si>
  <si>
    <t>53244126009</t>
  </si>
  <si>
    <t>1700003054</t>
  </si>
  <si>
    <t xml:space="preserve">SESNON                   </t>
  </si>
  <si>
    <t xml:space="preserve">O SHEA PATRICK &amp; LINDA        </t>
  </si>
  <si>
    <t>33119214004</t>
  </si>
  <si>
    <t>1700003056</t>
  </si>
  <si>
    <t>43828224007</t>
  </si>
  <si>
    <t>1700003057</t>
  </si>
  <si>
    <t xml:space="preserve">VERDANT                  </t>
  </si>
  <si>
    <t xml:space="preserve">GUTIERREZ ADELA LIVING TRUST  </t>
  </si>
  <si>
    <t>38431525007</t>
  </si>
  <si>
    <t xml:space="preserve">RES COOL ROOF GAF 0676-0131 AND RADIANT </t>
  </si>
  <si>
    <t>1700003060</t>
  </si>
  <si>
    <t xml:space="preserve">FIRE REPAIR TO INTERIOR WALL TO INCLUDE </t>
  </si>
  <si>
    <t>1700003062</t>
  </si>
  <si>
    <t>PARKER WILLIE L &amp; MATTIE L REV</t>
  </si>
  <si>
    <t>01018004008</t>
  </si>
  <si>
    <t>1700003063</t>
  </si>
  <si>
    <t xml:space="preserve">EL RANCHO                </t>
  </si>
  <si>
    <t>BAKERSFIELD 18 INVESTMENTS LLC</t>
  </si>
  <si>
    <t>01136207000</t>
  </si>
  <si>
    <t>RES REHAB TO INCLUDE WINDOW SILL REPAIR,</t>
  </si>
  <si>
    <t>BY CALENDAR YEAR</t>
  </si>
  <si>
    <t>Monthly Permits</t>
  </si>
  <si>
    <t>Monthly Valuations</t>
  </si>
  <si>
    <t>Permits Y-T-D</t>
  </si>
  <si>
    <t>Valuations Y-T-D</t>
  </si>
  <si>
    <t>Compared to Prior Year</t>
  </si>
  <si>
    <t>Prior Cal Yr.</t>
  </si>
  <si>
    <t>Current
Cal Yr</t>
  </si>
  <si>
    <t>Prior
Cal Yr</t>
  </si>
  <si>
    <t>Permits
Same Mo.</t>
  </si>
  <si>
    <t>Valuations
Same Mo.</t>
  </si>
  <si>
    <t>Permits 
Y-T-D</t>
  </si>
  <si>
    <t>Valuations 
Y-T-D</t>
  </si>
  <si>
    <t>Use</t>
  </si>
  <si>
    <t>Description</t>
  </si>
  <si>
    <t>Difference</t>
  </si>
  <si>
    <t>Single Family Residence</t>
  </si>
  <si>
    <t>Condominium</t>
  </si>
  <si>
    <t>Two-Family Bldg.(Duplex)</t>
  </si>
  <si>
    <t>Three-Four Family Bldg</t>
  </si>
  <si>
    <t>Five or More Family Bldg</t>
  </si>
  <si>
    <t>Hotel/Motel</t>
  </si>
  <si>
    <t>Other Non-House-Keeping Bldg</t>
  </si>
  <si>
    <t>Amusement Recreation Bldg.</t>
  </si>
  <si>
    <t>Church/Religious Bldg</t>
  </si>
  <si>
    <t>Warehouse Bldg</t>
  </si>
  <si>
    <t>Commercial Garage</t>
  </si>
  <si>
    <t>Service Station/Repair</t>
  </si>
  <si>
    <t>Hospital/Medical Office</t>
  </si>
  <si>
    <t>Office/Bank Bldg</t>
  </si>
  <si>
    <t>Public Works Bldg</t>
  </si>
  <si>
    <t>School/Education Bldg</t>
  </si>
  <si>
    <t>Restaurant/Store Bldg</t>
  </si>
  <si>
    <t>Other Non-Residential Bldg</t>
  </si>
  <si>
    <t>Swimming Pool</t>
  </si>
  <si>
    <t>Pool and Spa</t>
  </si>
  <si>
    <t>Spa Only</t>
  </si>
  <si>
    <t>Garage Conversion</t>
  </si>
  <si>
    <t>Residential Alt/Rep/Add</t>
  </si>
  <si>
    <t>Fire Sprinkler System</t>
  </si>
  <si>
    <t>Change of Use(Res to Com)</t>
  </si>
  <si>
    <t>Commercial Alt/Rep/Alt</t>
  </si>
  <si>
    <t>Residential Garage/Carport</t>
  </si>
  <si>
    <t>Mobile Home Accessory Struct.</t>
  </si>
  <si>
    <t>Mobile Home Installation</t>
  </si>
  <si>
    <t>Commercial Coach/Office Trailer</t>
  </si>
  <si>
    <t>Demolition/Single Family Res</t>
  </si>
  <si>
    <t>Demolition/Multi-Fam Res (Duplex)</t>
  </si>
  <si>
    <t>Demolition/Multi-Fam Res (Three-Four)</t>
  </si>
  <si>
    <t>Demolition/Multi-Fam Res (Five or More)</t>
  </si>
  <si>
    <t>Demolition/Commercial Structure</t>
  </si>
  <si>
    <t>Fire Damage Repair/Residential</t>
  </si>
  <si>
    <t>Fire Damage Repair/Commercial</t>
  </si>
  <si>
    <t>Moved Bldg. - Residential</t>
  </si>
  <si>
    <t>Moved Bldg. - Commercial</t>
  </si>
  <si>
    <t>Re-roof - Residential</t>
  </si>
  <si>
    <t>Re-roof - Commercial</t>
  </si>
  <si>
    <t>Water Wells</t>
  </si>
  <si>
    <t>Fireworks Stand</t>
  </si>
  <si>
    <t>Christmas Tree Lot</t>
  </si>
  <si>
    <t>Demo of Interior Wall</t>
  </si>
  <si>
    <t>Other Miscellaneous</t>
  </si>
  <si>
    <t>Permanent Sign</t>
  </si>
  <si>
    <t>Temporary Sign</t>
  </si>
  <si>
    <t>Balloon/Banner</t>
  </si>
  <si>
    <t>Mechanical Permit</t>
  </si>
  <si>
    <t>Plumbing Permits</t>
  </si>
  <si>
    <t>Electrical Permit</t>
  </si>
  <si>
    <t>Combination Mech/Plmg/Elect</t>
  </si>
  <si>
    <t>CD/ED Rehab Project</t>
  </si>
  <si>
    <t>Special Inspection</t>
  </si>
  <si>
    <t>Reinspection</t>
  </si>
  <si>
    <t>Handicapped Appeal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</si>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</sst>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"/>
    <numFmt numFmtId="165" formatCode="#0"/>
    <numFmt numFmtId="166" formatCode="mmm\ d\,\ yyyy"/>
    <numFmt numFmtId="167" formatCode="_(* #,##0_);_(* \(#,##0\);_(* &quot;-&quot;??_);_(@_)"/>
  </numFmts>
  <fonts count="11" x14ac:knownFonts="1">
    <font>
      <sz val="10"/>
      <color theme="1"/>
      <name val="Tahoma"/>
      <family val="2"/>
    </font>
    <font>
      <sz val="11"/>
      <color theme="1"/>
      <name val="Arial"/>
      <family val="2"/>
    </font>
    <font>
      <sz val="10"/>
      <color theme="1"/>
      <name val="Tahoma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Book Antiqua"/>
      <family val="1"/>
    </font>
    <font>
      <b/>
      <sz val="10"/>
      <name val="Arial"/>
      <family val="2"/>
    </font>
    <font>
      <sz val="8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E7E5E5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>
      <alignment wrapText="1"/>
    </xf>
    <xf numFmtId="0" fontId="6" fillId="0" borderId="0"/>
    <xf numFmtId="0" fontId="5" fillId="0" borderId="0"/>
    <xf numFmtId="0" fontId="6" fillId="0" borderId="0"/>
    <xf numFmtId="0" fontId="6" fillId="0" borderId="0">
      <alignment wrapText="1"/>
    </xf>
    <xf numFmtId="3" fontId="6" fillId="0" borderId="0"/>
    <xf numFmtId="0" fontId="2" fillId="0" borderId="0"/>
    <xf numFmtId="0" fontId="1" fillId="2" borderId="1" applyNumberFormat="0" applyFont="0" applyAlignment="0" applyProtection="0"/>
  </cellStyleXfs>
  <cellXfs count="94">
    <xf numFmtId="0" fontId="0" fillId="0" borderId="0" xfId="0"/>
    <xf numFmtId="0" fontId="9" fillId="16" borderId="2" xfId="32" applyFont="1" applyFill="1" applyBorder="1" applyAlignment="1">
      <alignment horizontal="center"/>
    </xf>
    <xf numFmtId="0" fontId="9" fillId="16" borderId="3" xfId="32" applyFont="1" applyFill="1" applyBorder="1" applyAlignment="1">
      <alignment horizontal="center"/>
    </xf>
    <xf numFmtId="0" fontId="6" fillId="17" borderId="7" xfId="32" applyFill="1" applyBorder="1"/>
    <xf numFmtId="0" fontId="6" fillId="0" borderId="0" xfId="32"/>
    <xf numFmtId="0" fontId="9" fillId="0" borderId="8" xfId="32" applyFont="1" applyBorder="1" applyAlignment="1">
      <alignment horizontal="center"/>
    </xf>
    <xf numFmtId="0" fontId="9" fillId="0" borderId="9" xfId="32" applyFont="1" applyBorder="1"/>
    <xf numFmtId="167" fontId="9" fillId="16" borderId="10" xfId="16" applyNumberFormat="1" applyFont="1" applyFill="1" applyBorder="1" applyAlignment="1">
      <alignment horizontal="right" wrapText="1"/>
    </xf>
    <xf numFmtId="0" fontId="9" fillId="0" borderId="9" xfId="32" applyFont="1" applyFill="1" applyBorder="1" applyAlignment="1">
      <alignment horizontal="right" wrapText="1"/>
    </xf>
    <xf numFmtId="167" fontId="9" fillId="16" borderId="8" xfId="16" applyNumberFormat="1" applyFont="1" applyFill="1" applyBorder="1" applyAlignment="1">
      <alignment horizontal="right" wrapText="1"/>
    </xf>
    <xf numFmtId="0" fontId="6" fillId="0" borderId="11" xfId="32" applyBorder="1"/>
    <xf numFmtId="0" fontId="9" fillId="16" borderId="12" xfId="32" applyFont="1" applyFill="1" applyBorder="1" applyAlignment="1">
      <alignment horizontal="center" wrapText="1"/>
    </xf>
    <xf numFmtId="0" fontId="9" fillId="0" borderId="9" xfId="32" applyFont="1" applyFill="1" applyBorder="1" applyAlignment="1">
      <alignment horizontal="center" wrapText="1"/>
    </xf>
    <xf numFmtId="0" fontId="9" fillId="16" borderId="13" xfId="32" applyFont="1" applyFill="1" applyBorder="1" applyAlignment="1">
      <alignment horizontal="center" wrapText="1"/>
    </xf>
    <xf numFmtId="0" fontId="9" fillId="0" borderId="14" xfId="32" applyFont="1" applyBorder="1" applyAlignment="1">
      <alignment horizontal="center"/>
    </xf>
    <xf numFmtId="0" fontId="9" fillId="0" borderId="15" xfId="32" applyFont="1" applyBorder="1"/>
    <xf numFmtId="1" fontId="9" fillId="16" borderId="16" xfId="16" applyNumberFormat="1" applyFont="1" applyFill="1" applyBorder="1" applyAlignment="1">
      <alignment horizontal="right"/>
    </xf>
    <xf numFmtId="1" fontId="9" fillId="0" borderId="17" xfId="16" applyNumberFormat="1" applyFont="1" applyFill="1" applyBorder="1" applyAlignment="1">
      <alignment horizontal="right"/>
    </xf>
    <xf numFmtId="1" fontId="9" fillId="0" borderId="15" xfId="16" applyNumberFormat="1" applyFont="1" applyFill="1" applyBorder="1" applyAlignment="1">
      <alignment horizontal="right"/>
    </xf>
    <xf numFmtId="1" fontId="9" fillId="16" borderId="14" xfId="16" applyNumberFormat="1" applyFont="1" applyFill="1" applyBorder="1" applyAlignment="1">
      <alignment horizontal="right"/>
    </xf>
    <xf numFmtId="0" fontId="6" fillId="0" borderId="18" xfId="32" applyBorder="1"/>
    <xf numFmtId="0" fontId="9" fillId="16" borderId="14" xfId="32" applyNumberFormat="1" applyFont="1" applyFill="1" applyBorder="1" applyAlignment="1">
      <alignment horizontal="center"/>
    </xf>
    <xf numFmtId="0" fontId="9" fillId="0" borderId="15" xfId="32" applyNumberFormat="1" applyFont="1" applyFill="1" applyBorder="1" applyAlignment="1">
      <alignment horizontal="center"/>
    </xf>
    <xf numFmtId="0" fontId="9" fillId="16" borderId="19" xfId="32" applyNumberFormat="1" applyFont="1" applyFill="1" applyBorder="1" applyAlignment="1">
      <alignment horizontal="center"/>
    </xf>
    <xf numFmtId="0" fontId="6" fillId="0" borderId="20" xfId="32" applyBorder="1" applyAlignment="1">
      <alignment horizontal="center"/>
    </xf>
    <xf numFmtId="0" fontId="6" fillId="0" borderId="21" xfId="32" applyBorder="1"/>
    <xf numFmtId="167" fontId="0" fillId="16" borderId="22" xfId="16" applyNumberFormat="1" applyFont="1" applyFill="1" applyBorder="1"/>
    <xf numFmtId="37" fontId="6" fillId="0" borderId="23" xfId="22" applyNumberFormat="1" applyFont="1" applyFill="1" applyBorder="1"/>
    <xf numFmtId="167" fontId="6" fillId="16" borderId="20" xfId="16" applyNumberFormat="1" applyFont="1" applyFill="1" applyBorder="1" applyAlignment="1" applyProtection="1">
      <alignment horizontal="right"/>
    </xf>
    <xf numFmtId="3" fontId="0" fillId="0" borderId="23" xfId="22" applyFont="1" applyFill="1" applyBorder="1"/>
    <xf numFmtId="167" fontId="0" fillId="16" borderId="20" xfId="16" applyNumberFormat="1" applyFont="1" applyFill="1" applyBorder="1"/>
    <xf numFmtId="37" fontId="0" fillId="0" borderId="24" xfId="16" applyNumberFormat="1" applyFont="1" applyFill="1" applyBorder="1"/>
    <xf numFmtId="167" fontId="0" fillId="0" borderId="21" xfId="16" applyNumberFormat="1" applyFont="1" applyFill="1" applyBorder="1"/>
    <xf numFmtId="0" fontId="6" fillId="0" borderId="25" xfId="32" applyBorder="1"/>
    <xf numFmtId="37" fontId="6" fillId="16" borderId="20" xfId="16" applyNumberFormat="1" applyFont="1" applyFill="1" applyBorder="1"/>
    <xf numFmtId="37" fontId="6" fillId="0" borderId="21" xfId="16" applyNumberFormat="1" applyFont="1" applyFill="1" applyBorder="1"/>
    <xf numFmtId="37" fontId="6" fillId="16" borderId="22" xfId="16" applyNumberFormat="1" applyFont="1" applyFill="1" applyBorder="1"/>
    <xf numFmtId="0" fontId="6" fillId="0" borderId="21" xfId="32" applyFont="1" applyBorder="1"/>
    <xf numFmtId="0" fontId="6" fillId="0" borderId="8" xfId="32" applyBorder="1" applyAlignment="1">
      <alignment horizontal="center"/>
    </xf>
    <xf numFmtId="0" fontId="6" fillId="0" borderId="9" xfId="32" applyBorder="1"/>
    <xf numFmtId="167" fontId="0" fillId="16" borderId="10" xfId="16" applyNumberFormat="1" applyFont="1" applyFill="1" applyBorder="1"/>
    <xf numFmtId="167" fontId="6" fillId="16" borderId="8" xfId="16" applyNumberFormat="1" applyFont="1" applyFill="1" applyBorder="1" applyAlignment="1" applyProtection="1">
      <alignment horizontal="right"/>
    </xf>
    <xf numFmtId="3" fontId="0" fillId="0" borderId="26" xfId="22" applyFont="1" applyFill="1" applyBorder="1"/>
    <xf numFmtId="167" fontId="0" fillId="16" borderId="8" xfId="16" applyNumberFormat="1" applyFont="1" applyFill="1" applyBorder="1"/>
    <xf numFmtId="37" fontId="0" fillId="0" borderId="27" xfId="16" applyNumberFormat="1" applyFont="1" applyFill="1" applyBorder="1"/>
    <xf numFmtId="167" fontId="0" fillId="0" borderId="9" xfId="16" applyNumberFormat="1" applyFont="1" applyFill="1" applyBorder="1"/>
    <xf numFmtId="0" fontId="6" fillId="0" borderId="28" xfId="32" applyBorder="1"/>
    <xf numFmtId="37" fontId="6" fillId="16" borderId="29" xfId="16" applyNumberFormat="1" applyFont="1" applyFill="1" applyBorder="1"/>
    <xf numFmtId="37" fontId="6" fillId="0" borderId="30" xfId="16" applyNumberFormat="1" applyFont="1" applyFill="1" applyBorder="1"/>
    <xf numFmtId="0" fontId="6" fillId="0" borderId="31" xfId="32" applyFont="1" applyBorder="1" applyAlignment="1">
      <alignment horizontal="center"/>
    </xf>
    <xf numFmtId="0" fontId="9" fillId="0" borderId="32" xfId="32" applyFont="1" applyBorder="1"/>
    <xf numFmtId="167" fontId="0" fillId="16" borderId="33" xfId="16" applyNumberFormat="1" applyFont="1" applyFill="1" applyBorder="1"/>
    <xf numFmtId="3" fontId="6" fillId="0" borderId="34" xfId="22" applyFont="1" applyFill="1" applyBorder="1"/>
    <xf numFmtId="167" fontId="6" fillId="16" borderId="31" xfId="16" applyNumberFormat="1" applyFont="1" applyFill="1" applyBorder="1"/>
    <xf numFmtId="5" fontId="6" fillId="0" borderId="35" xfId="16" applyNumberFormat="1" applyFont="1" applyFill="1" applyBorder="1"/>
    <xf numFmtId="167" fontId="0" fillId="16" borderId="31" xfId="16" applyNumberFormat="1" applyFont="1" applyFill="1" applyBorder="1"/>
    <xf numFmtId="167" fontId="6" fillId="0" borderId="35" xfId="16" applyNumberFormat="1" applyFont="1" applyFill="1" applyBorder="1"/>
    <xf numFmtId="167" fontId="6" fillId="0" borderId="32" xfId="16" applyNumberFormat="1" applyFont="1" applyFill="1" applyBorder="1"/>
    <xf numFmtId="0" fontId="6" fillId="0" borderId="36" xfId="32" applyBorder="1"/>
    <xf numFmtId="167" fontId="6" fillId="16" borderId="37" xfId="16" applyNumberFormat="1" applyFont="1" applyFill="1" applyBorder="1"/>
    <xf numFmtId="37" fontId="6" fillId="0" borderId="32" xfId="16" applyNumberFormat="1" applyFont="1" applyFill="1" applyBorder="1"/>
    <xf numFmtId="167" fontId="6" fillId="16" borderId="38" xfId="16" applyNumberFormat="1" applyFont="1" applyFill="1" applyBorder="1"/>
    <xf numFmtId="0" fontId="6" fillId="0" borderId="0" xfId="32" applyAlignment="1">
      <alignment horizontal="center"/>
    </xf>
    <xf numFmtId="167" fontId="0" fillId="0" borderId="0" xfId="16" applyNumberFormat="1" applyFont="1"/>
    <xf numFmtId="167" fontId="0" fillId="0" borderId="0" xfId="16" applyNumberFormat="1" applyFont="1" applyFill="1"/>
    <xf numFmtId="3" fontId="6" fillId="0" borderId="0" xfId="32" applyNumberFormat="1"/>
    <xf numFmtId="5" fontId="6" fillId="0" borderId="0" xfId="32" applyNumberFormat="1"/>
    <xf numFmtId="0" fontId="0" fillId="0" borderId="39" xfId="0" applyBorder="1"/>
    <xf numFmtId="0" fontId="0" fillId="0" borderId="0" xfId="0" applyBorder="1"/>
    <xf numFmtId="0" fontId="10" fillId="0" borderId="0" xfId="0" applyFont="1" applyBorder="1"/>
    <xf numFmtId="166" fontId="5" fillId="0" borderId="0" xfId="0" applyNumberFormat="1" applyFont="1" applyBorder="1" applyAlignment="1">
      <alignment horizontal="left" vertical="top"/>
    </xf>
    <xf numFmtId="0" fontId="3" fillId="15" borderId="39" xfId="0" applyFont="1" applyFill="1" applyBorder="1" applyAlignment="1">
      <alignment horizontal="center" vertical="top" wrapText="1"/>
    </xf>
    <xf numFmtId="0" fontId="3" fillId="15" borderId="39" xfId="0" applyFont="1" applyFill="1" applyBorder="1" applyAlignment="1">
      <alignment horizontal="center" vertical="top"/>
    </xf>
    <xf numFmtId="164" fontId="4" fillId="0" borderId="39" xfId="0" applyNumberFormat="1" applyFont="1" applyBorder="1" applyAlignment="1">
      <alignment horizontal="center" vertical="top"/>
    </xf>
    <xf numFmtId="0" fontId="4" fillId="0" borderId="39" xfId="0" applyFont="1" applyBorder="1" applyAlignment="1">
      <alignment horizontal="center" vertical="top"/>
    </xf>
    <xf numFmtId="165" fontId="4" fillId="0" borderId="39" xfId="0" applyNumberFormat="1" applyFont="1" applyBorder="1" applyAlignment="1">
      <alignment horizontal="right" vertical="top"/>
    </xf>
    <xf numFmtId="0" fontId="4" fillId="0" borderId="39" xfId="0" applyFont="1" applyBorder="1" applyAlignment="1">
      <alignment horizontal="left" vertical="top"/>
    </xf>
    <xf numFmtId="3" fontId="4" fillId="0" borderId="39" xfId="0" applyNumberFormat="1" applyFont="1" applyBorder="1" applyAlignment="1">
      <alignment horizontal="right" vertical="top"/>
    </xf>
    <xf numFmtId="3" fontId="4" fillId="0" borderId="39" xfId="0" applyNumberFormat="1" applyFont="1" applyFill="1" applyBorder="1" applyAlignment="1">
      <alignment horizontal="right" vertical="top"/>
    </xf>
    <xf numFmtId="0" fontId="4" fillId="0" borderId="39" xfId="0" applyFont="1" applyBorder="1" applyAlignment="1">
      <alignment horizontal="right" vertical="top"/>
    </xf>
    <xf numFmtId="3" fontId="4" fillId="0" borderId="39" xfId="0" applyNumberFormat="1" applyFont="1" applyBorder="1" applyAlignment="1">
      <alignment horizontal="center" vertical="top"/>
    </xf>
    <xf numFmtId="165" fontId="4" fillId="0" borderId="39" xfId="0" applyNumberFormat="1" applyFont="1" applyBorder="1" applyAlignment="1">
      <alignment horizontal="center" vertical="top"/>
    </xf>
    <xf numFmtId="0" fontId="4" fillId="0" borderId="39" xfId="0" applyNumberFormat="1" applyFont="1" applyBorder="1" applyAlignment="1">
      <alignment horizontal="center" vertical="top"/>
    </xf>
    <xf numFmtId="3" fontId="5" fillId="0" borderId="39" xfId="0" applyNumberFormat="1" applyFont="1" applyBorder="1" applyAlignment="1">
      <alignment horizontal="center" vertical="top"/>
    </xf>
    <xf numFmtId="19" fontId="5" fillId="0" borderId="39" xfId="0" applyNumberFormat="1" applyFont="1" applyBorder="1" applyAlignment="1">
      <alignment horizontal="right" vertical="top"/>
    </xf>
    <xf numFmtId="3" fontId="10" fillId="0" borderId="39" xfId="0" applyNumberFormat="1" applyFont="1" applyBorder="1"/>
    <xf numFmtId="0" fontId="10" fillId="0" borderId="39" xfId="0" applyFont="1" applyBorder="1"/>
    <xf numFmtId="0" fontId="10" fillId="0" borderId="39" xfId="0" applyFont="1" applyBorder="1" applyAlignment="1">
      <alignment horizontal="center"/>
    </xf>
    <xf numFmtId="0" fontId="9" fillId="16" borderId="4" xfId="32" applyFont="1" applyFill="1" applyBorder="1" applyAlignment="1">
      <alignment horizontal="center"/>
    </xf>
    <xf numFmtId="0" fontId="9" fillId="16" borderId="5" xfId="32" applyFont="1" applyFill="1" applyBorder="1" applyAlignment="1">
      <alignment horizontal="center"/>
    </xf>
    <xf numFmtId="0" fontId="9" fillId="16" borderId="6" xfId="32" applyFont="1" applyFill="1" applyBorder="1" applyAlignment="1">
      <alignment horizontal="center"/>
    </xf>
    <xf numFmtId="0" fontId="9" fillId="16" borderId="6" xfId="32" applyFont="1" applyFill="1" applyBorder="1" applyAlignment="1">
      <alignment horizontal="center" wrapText="1"/>
    </xf>
    <xf numFmtId="0" fontId="9" fillId="16" borderId="4" xfId="32" applyFont="1" applyFill="1" applyBorder="1" applyAlignment="1">
      <alignment horizontal="center" wrapText="1"/>
    </xf>
    <xf numFmtId="0" fontId="9" fillId="16" borderId="5" xfId="32" applyFont="1" applyFill="1" applyBorder="1" applyAlignment="1">
      <alignment horizontal="center" wrapText="1"/>
    </xf>
  </cellXfs>
  <cellStyles count="39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Comma 2" xfId="13"/>
    <cellStyle name="Comma 2 2" xfId="14"/>
    <cellStyle name="Comma 3" xfId="15"/>
    <cellStyle name="Comma 3 2" xfId="16"/>
    <cellStyle name="Comma 3 3" xfId="17"/>
    <cellStyle name="Comma 3 4" xfId="18"/>
    <cellStyle name="Comma 3 5" xfId="19"/>
    <cellStyle name="Comma 3 6" xfId="20"/>
    <cellStyle name="Comma 4" xfId="21"/>
    <cellStyle name="Comma0" xfId="22"/>
    <cellStyle name="Comma0 2" xfId="23"/>
    <cellStyle name="Currency 2" xfId="24"/>
    <cellStyle name="Currency 3" xfId="25"/>
    <cellStyle name="Currency0" xfId="26"/>
    <cellStyle name="Currency0 2" xfId="27"/>
    <cellStyle name="Currency0_2006 Summary Report" xfId="28"/>
    <cellStyle name="Date" xfId="29"/>
    <cellStyle name="Fixed" xfId="30"/>
    <cellStyle name="Normal" xfId="0" builtinId="0"/>
    <cellStyle name="Normal 2" xfId="31"/>
    <cellStyle name="Normal 2 2" xfId="32"/>
    <cellStyle name="Normal 3" xfId="33"/>
    <cellStyle name="Normal 4" xfId="34"/>
    <cellStyle name="Normal 5" xfId="35"/>
    <cellStyle name="Normal 6" xfId="36"/>
    <cellStyle name="Normal 7" xfId="37"/>
    <cellStyle name="Note 2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ld\SHARED\Q-Rep%20Bldg\1%20Monthly%20Bldg%20Report\Basic%20Monthly%20Cognos%20Report\2016\08%202016%20Monthy_Building_Repor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ld/SHARED/Q-Rep%20Bldg/1%20Monthly%20Bldg%20Report/Basic%20Monthly%20Cognos%20Report/2017/3%202017%20Monthy_Building_Repor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ld/SHARED/Q-Rep%20Bldg/1%20Monthly%20Bldg%20Report/Monthly%20Excel%20Reports/CY%202017%20Summary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 Codes - Revised"/>
      <sheetName val="Missing Valuations"/>
      <sheetName val="pivot data"/>
      <sheetName val="08 2016 By Address"/>
    </sheetNames>
    <sheetDataSet>
      <sheetData sheetId="0"/>
      <sheetData sheetId="1">
        <row r="3">
          <cell r="B3" t="str">
            <v>format as text</v>
          </cell>
          <cell r="C3" t="str">
            <v>Missing Vaulations</v>
          </cell>
          <cell r="D3">
            <v>0</v>
          </cell>
        </row>
        <row r="4">
          <cell r="B4">
            <v>0</v>
          </cell>
          <cell r="C4">
            <v>0</v>
          </cell>
          <cell r="D4">
            <v>0</v>
          </cell>
        </row>
        <row r="5">
          <cell r="B5" t="str">
            <v>Code</v>
          </cell>
          <cell r="C5" t="str">
            <v>Description</v>
          </cell>
          <cell r="D5" t="str">
            <v>Value</v>
          </cell>
        </row>
        <row r="6">
          <cell r="B6" t="str">
            <v xml:space="preserve">001   </v>
          </cell>
          <cell r="C6" t="str">
            <v>Single Family Residence</v>
          </cell>
          <cell r="D6">
            <v>0</v>
          </cell>
        </row>
        <row r="7">
          <cell r="B7" t="str">
            <v>002</v>
          </cell>
          <cell r="C7" t="str">
            <v>Condominium</v>
          </cell>
          <cell r="D7">
            <v>0</v>
          </cell>
        </row>
        <row r="8">
          <cell r="B8" t="str">
            <v>003</v>
          </cell>
          <cell r="C8" t="str">
            <v>Two-Family Bldg. (Duplex)</v>
          </cell>
          <cell r="D8">
            <v>0</v>
          </cell>
        </row>
        <row r="9">
          <cell r="B9" t="str">
            <v>004</v>
          </cell>
          <cell r="C9" t="str">
            <v>Three-Four Family Bldg</v>
          </cell>
          <cell r="D9">
            <v>0</v>
          </cell>
        </row>
        <row r="10">
          <cell r="B10" t="str">
            <v>005</v>
          </cell>
          <cell r="C10" t="str">
            <v>Five or More Family Bldg</v>
          </cell>
          <cell r="D10">
            <v>0</v>
          </cell>
        </row>
        <row r="11">
          <cell r="B11" t="str">
            <v>013</v>
          </cell>
          <cell r="C11" t="str">
            <v>Hotel/Motel</v>
          </cell>
          <cell r="D11">
            <v>0</v>
          </cell>
        </row>
        <row r="12">
          <cell r="B12" t="str">
            <v>014</v>
          </cell>
          <cell r="C12" t="str">
            <v>Other Non-House Keeping Bldg</v>
          </cell>
          <cell r="D12">
            <v>0</v>
          </cell>
        </row>
        <row r="13">
          <cell r="B13" t="str">
            <v>018</v>
          </cell>
          <cell r="C13" t="str">
            <v>Amusement Recreation Bldg.</v>
          </cell>
          <cell r="D13">
            <v>0</v>
          </cell>
        </row>
        <row r="14">
          <cell r="B14" t="str">
            <v xml:space="preserve">019   </v>
          </cell>
          <cell r="C14" t="str">
            <v>Church/ Religious Bldg</v>
          </cell>
          <cell r="D14">
            <v>0</v>
          </cell>
        </row>
        <row r="15">
          <cell r="B15" t="str">
            <v>020</v>
          </cell>
          <cell r="C15" t="str">
            <v>Warehouse Bldg</v>
          </cell>
          <cell r="D15">
            <v>0</v>
          </cell>
        </row>
        <row r="16">
          <cell r="B16" t="str">
            <v xml:space="preserve">021   </v>
          </cell>
          <cell r="C16" t="str">
            <v>Commercial Garage</v>
          </cell>
          <cell r="D16">
            <v>0</v>
          </cell>
        </row>
        <row r="17">
          <cell r="B17" t="str">
            <v>022</v>
          </cell>
          <cell r="C17" t="str">
            <v>Service Station/ Repair</v>
          </cell>
          <cell r="D17">
            <v>0</v>
          </cell>
        </row>
        <row r="18">
          <cell r="B18" t="str">
            <v xml:space="preserve">023   </v>
          </cell>
          <cell r="C18" t="str">
            <v>Hospital/ Medical Office</v>
          </cell>
          <cell r="D18">
            <v>0</v>
          </cell>
        </row>
        <row r="19">
          <cell r="B19" t="str">
            <v xml:space="preserve">024   </v>
          </cell>
          <cell r="C19" t="str">
            <v>Office/ Bank Bldg</v>
          </cell>
          <cell r="D19">
            <v>0</v>
          </cell>
        </row>
        <row r="20">
          <cell r="B20" t="str">
            <v>025</v>
          </cell>
          <cell r="C20" t="str">
            <v>Public Works Bldg</v>
          </cell>
          <cell r="D20">
            <v>0</v>
          </cell>
        </row>
        <row r="21">
          <cell r="B21" t="str">
            <v>026</v>
          </cell>
          <cell r="C21" t="str">
            <v>School/ Education Bldg</v>
          </cell>
          <cell r="D21">
            <v>0</v>
          </cell>
        </row>
        <row r="22">
          <cell r="B22" t="str">
            <v xml:space="preserve">027   </v>
          </cell>
          <cell r="C22" t="str">
            <v>Restaurant/ Store Bldg</v>
          </cell>
          <cell r="D22">
            <v>0</v>
          </cell>
        </row>
        <row r="23">
          <cell r="B23" t="str">
            <v>028</v>
          </cell>
          <cell r="C23" t="str">
            <v>Other Non-Residential Bldg</v>
          </cell>
          <cell r="D23">
            <v>0</v>
          </cell>
        </row>
        <row r="24">
          <cell r="B24" t="str">
            <v xml:space="preserve">029   </v>
          </cell>
          <cell r="C24" t="str">
            <v>Swimming Pool</v>
          </cell>
          <cell r="D24">
            <v>12000</v>
          </cell>
        </row>
        <row r="25">
          <cell r="B25" t="str">
            <v xml:space="preserve">030   </v>
          </cell>
          <cell r="C25" t="str">
            <v>Pool and Spa</v>
          </cell>
          <cell r="D25">
            <v>15000</v>
          </cell>
        </row>
        <row r="26">
          <cell r="B26" t="str">
            <v>031</v>
          </cell>
          <cell r="C26" t="str">
            <v>Spa Only</v>
          </cell>
          <cell r="D26">
            <v>6000</v>
          </cell>
        </row>
        <row r="27">
          <cell r="B27" t="str">
            <v>033</v>
          </cell>
          <cell r="C27" t="str">
            <v>Garage Conversion</v>
          </cell>
          <cell r="D27">
            <v>3000</v>
          </cell>
        </row>
        <row r="28">
          <cell r="B28" t="str">
            <v xml:space="preserve">034   </v>
          </cell>
          <cell r="C28" t="str">
            <v>Residential Alt/Rep/Add</v>
          </cell>
          <cell r="D28">
            <v>3000</v>
          </cell>
        </row>
        <row r="29">
          <cell r="B29" t="str">
            <v>035</v>
          </cell>
          <cell r="C29" t="str">
            <v>Fire Sprinkler System</v>
          </cell>
          <cell r="D29">
            <v>0</v>
          </cell>
        </row>
        <row r="30">
          <cell r="B30" t="str">
            <v>036</v>
          </cell>
          <cell r="C30" t="str">
            <v>Change of Use (Res to Com)</v>
          </cell>
          <cell r="D30">
            <v>0</v>
          </cell>
        </row>
        <row r="31">
          <cell r="B31" t="str">
            <v xml:space="preserve">037   </v>
          </cell>
          <cell r="C31" t="str">
            <v>Commercial Alt/Rep/Alt</v>
          </cell>
          <cell r="D31">
            <v>0</v>
          </cell>
        </row>
        <row r="32">
          <cell r="B32" t="str">
            <v xml:space="preserve">038   </v>
          </cell>
          <cell r="C32" t="str">
            <v>Residential Garage/Carport</v>
          </cell>
          <cell r="D32">
            <v>0</v>
          </cell>
        </row>
        <row r="33">
          <cell r="B33" t="str">
            <v>040</v>
          </cell>
          <cell r="C33" t="str">
            <v>Mobile Home Accessory Struct.</v>
          </cell>
          <cell r="D33">
            <v>0</v>
          </cell>
        </row>
        <row r="34">
          <cell r="B34" t="str">
            <v xml:space="preserve">041   </v>
          </cell>
          <cell r="C34" t="str">
            <v>Mobile Home Installation</v>
          </cell>
          <cell r="D34">
            <v>25000</v>
          </cell>
        </row>
        <row r="35">
          <cell r="B35" t="str">
            <v xml:space="preserve">041   </v>
          </cell>
          <cell r="C35" t="str">
            <v>Commercial Coach/Office Trailer</v>
          </cell>
          <cell r="D35">
            <v>25000</v>
          </cell>
        </row>
        <row r="36">
          <cell r="B36" t="str">
            <v xml:space="preserve">045   </v>
          </cell>
          <cell r="C36" t="str">
            <v>Demo /Single Family Res</v>
          </cell>
          <cell r="D36">
            <v>3000</v>
          </cell>
        </row>
        <row r="37">
          <cell r="B37" t="str">
            <v>046</v>
          </cell>
          <cell r="C37" t="str">
            <v>Demo/Multi-Fam Res (Duplex)</v>
          </cell>
          <cell r="D37">
            <v>0</v>
          </cell>
        </row>
        <row r="38">
          <cell r="B38" t="str">
            <v>047</v>
          </cell>
          <cell r="C38" t="str">
            <v>Demo /Multi-Fam Res (Three-Four)</v>
          </cell>
          <cell r="D38">
            <v>0</v>
          </cell>
        </row>
        <row r="39">
          <cell r="B39" t="str">
            <v>048</v>
          </cell>
          <cell r="C39" t="str">
            <v>Demo/Multi-Fam Res (Five or More)</v>
          </cell>
          <cell r="D39">
            <v>0</v>
          </cell>
        </row>
        <row r="40">
          <cell r="B40" t="str">
            <v xml:space="preserve">049   </v>
          </cell>
          <cell r="C40" t="str">
            <v>Demo/Commercial Structure</v>
          </cell>
          <cell r="D40">
            <v>3000</v>
          </cell>
        </row>
        <row r="41">
          <cell r="B41" t="str">
            <v>050</v>
          </cell>
          <cell r="C41" t="str">
            <v>Fire Damage Repair/Residential</v>
          </cell>
          <cell r="D41">
            <v>0</v>
          </cell>
        </row>
        <row r="42">
          <cell r="B42" t="str">
            <v>051</v>
          </cell>
          <cell r="C42" t="str">
            <v>Fire Damage Repair/Commercial</v>
          </cell>
          <cell r="D42">
            <v>0</v>
          </cell>
        </row>
        <row r="43">
          <cell r="B43" t="str">
            <v>052</v>
          </cell>
          <cell r="C43" t="str">
            <v>Moved Bldg. - Residential</v>
          </cell>
          <cell r="D43">
            <v>0</v>
          </cell>
        </row>
        <row r="44">
          <cell r="B44" t="str">
            <v>053</v>
          </cell>
          <cell r="C44" t="str">
            <v>Moved Bldg. - Commercial</v>
          </cell>
          <cell r="D44">
            <v>0</v>
          </cell>
        </row>
        <row r="45">
          <cell r="B45" t="str">
            <v xml:space="preserve">054   </v>
          </cell>
          <cell r="C45" t="str">
            <v>Re-roof - Residential</v>
          </cell>
          <cell r="D45">
            <v>3000</v>
          </cell>
        </row>
        <row r="46">
          <cell r="B46" t="str">
            <v xml:space="preserve">055   </v>
          </cell>
          <cell r="C46" t="str">
            <v>Re-roof - Commercial</v>
          </cell>
          <cell r="D46">
            <v>3000</v>
          </cell>
        </row>
        <row r="47">
          <cell r="B47" t="str">
            <v>056</v>
          </cell>
          <cell r="C47" t="str">
            <v>Water Wells</v>
          </cell>
          <cell r="D47">
            <v>0</v>
          </cell>
        </row>
        <row r="48">
          <cell r="B48" t="str">
            <v>058</v>
          </cell>
          <cell r="C48" t="str">
            <v>Fireworks Stand</v>
          </cell>
          <cell r="D48">
            <v>0</v>
          </cell>
        </row>
        <row r="49">
          <cell r="B49" t="str">
            <v>059</v>
          </cell>
          <cell r="C49" t="str">
            <v>Christmas Tree Lot</v>
          </cell>
          <cell r="D49">
            <v>0</v>
          </cell>
        </row>
        <row r="50">
          <cell r="B50" t="str">
            <v xml:space="preserve">060   </v>
          </cell>
          <cell r="C50" t="str">
            <v>Demo of Interior Wall</v>
          </cell>
          <cell r="D50">
            <v>3000</v>
          </cell>
        </row>
        <row r="51">
          <cell r="B51" t="str">
            <v>064</v>
          </cell>
          <cell r="C51" t="str">
            <v>Other Miscellaneous</v>
          </cell>
          <cell r="D51">
            <v>0</v>
          </cell>
        </row>
        <row r="52">
          <cell r="B52" t="str">
            <v xml:space="preserve">065   </v>
          </cell>
          <cell r="C52" t="str">
            <v>Permanent Sign</v>
          </cell>
          <cell r="D52">
            <v>2000</v>
          </cell>
        </row>
        <row r="53">
          <cell r="B53" t="str">
            <v xml:space="preserve">066   </v>
          </cell>
          <cell r="C53" t="str">
            <v>Temporary Sign</v>
          </cell>
          <cell r="D53">
            <v>400</v>
          </cell>
        </row>
        <row r="54">
          <cell r="B54" t="str">
            <v>067</v>
          </cell>
          <cell r="C54" t="str">
            <v>Balloon/Banner</v>
          </cell>
          <cell r="D54">
            <v>500</v>
          </cell>
        </row>
        <row r="55">
          <cell r="B55" t="str">
            <v xml:space="preserve">070   </v>
          </cell>
          <cell r="C55" t="str">
            <v>Mechanical Permit</v>
          </cell>
          <cell r="D55">
            <v>500</v>
          </cell>
        </row>
        <row r="56">
          <cell r="B56" t="str">
            <v xml:space="preserve">071   </v>
          </cell>
          <cell r="C56" t="str">
            <v>Plumbing Permits</v>
          </cell>
          <cell r="D56">
            <v>500</v>
          </cell>
        </row>
        <row r="57">
          <cell r="B57" t="str">
            <v xml:space="preserve">072   </v>
          </cell>
          <cell r="C57" t="str">
            <v>Electrical Permit</v>
          </cell>
          <cell r="D57">
            <v>500</v>
          </cell>
        </row>
        <row r="58">
          <cell r="B58" t="str">
            <v>073</v>
          </cell>
          <cell r="C58" t="str">
            <v>Combo Mech/ Plmg/Elect</v>
          </cell>
          <cell r="D58">
            <v>1000</v>
          </cell>
        </row>
        <row r="59">
          <cell r="B59" t="str">
            <v>080</v>
          </cell>
          <cell r="C59" t="str">
            <v>CD/ED Rehab Project</v>
          </cell>
          <cell r="D59">
            <v>0</v>
          </cell>
        </row>
        <row r="60">
          <cell r="B60" t="str">
            <v xml:space="preserve">090   </v>
          </cell>
          <cell r="C60" t="str">
            <v>Special Inspection</v>
          </cell>
          <cell r="D60">
            <v>0</v>
          </cell>
        </row>
        <row r="61">
          <cell r="B61" t="str">
            <v>091</v>
          </cell>
          <cell r="C61">
            <v>0</v>
          </cell>
          <cell r="D61">
            <v>0</v>
          </cell>
        </row>
        <row r="62">
          <cell r="B62" t="str">
            <v>092</v>
          </cell>
          <cell r="C62" t="str">
            <v>Reinspection</v>
          </cell>
          <cell r="D62">
            <v>0</v>
          </cell>
        </row>
        <row r="63">
          <cell r="B63" t="str">
            <v>095</v>
          </cell>
          <cell r="C63" t="str">
            <v>Handicapped Appeal</v>
          </cell>
          <cell r="D63">
            <v>0</v>
          </cell>
        </row>
      </sheetData>
      <sheetData sheetId="2">
        <row r="2">
          <cell r="A2" t="str">
            <v>pivotdata</v>
          </cell>
        </row>
        <row r="3">
          <cell r="A3" t="str">
            <v>Row Labels</v>
          </cell>
          <cell r="B3" t="str">
            <v>Count of Permit No</v>
          </cell>
          <cell r="C3" t="str">
            <v>Sum of Valuation</v>
          </cell>
          <cell r="D3" t="str">
            <v>Sum of Default Vals</v>
          </cell>
          <cell r="E3" t="str">
            <v>Sum of Total Valuation</v>
          </cell>
        </row>
        <row r="4">
          <cell r="A4" t="str">
            <v xml:space="preserve">001   </v>
          </cell>
          <cell r="B4">
            <v>80</v>
          </cell>
          <cell r="C4">
            <v>20139025</v>
          </cell>
          <cell r="D4">
            <v>0</v>
          </cell>
          <cell r="E4">
            <v>20139025</v>
          </cell>
        </row>
        <row r="5">
          <cell r="A5" t="str">
            <v xml:space="preserve">003   </v>
          </cell>
          <cell r="B5">
            <v>2</v>
          </cell>
          <cell r="C5">
            <v>423514</v>
          </cell>
          <cell r="D5">
            <v>0</v>
          </cell>
          <cell r="E5">
            <v>423514</v>
          </cell>
        </row>
        <row r="6">
          <cell r="A6" t="str">
            <v xml:space="preserve">018   </v>
          </cell>
          <cell r="B6">
            <v>1</v>
          </cell>
          <cell r="C6">
            <v>413723</v>
          </cell>
          <cell r="D6">
            <v>0</v>
          </cell>
          <cell r="E6">
            <v>413723</v>
          </cell>
        </row>
        <row r="7">
          <cell r="A7" t="str">
            <v xml:space="preserve">020   </v>
          </cell>
          <cell r="B7">
            <v>45</v>
          </cell>
          <cell r="C7">
            <v>13539516</v>
          </cell>
          <cell r="D7">
            <v>0</v>
          </cell>
          <cell r="E7">
            <v>13539516</v>
          </cell>
        </row>
        <row r="8">
          <cell r="A8" t="str">
            <v xml:space="preserve">023   </v>
          </cell>
          <cell r="B8">
            <v>1</v>
          </cell>
          <cell r="C8">
            <v>724280</v>
          </cell>
          <cell r="D8">
            <v>0</v>
          </cell>
          <cell r="E8">
            <v>724280</v>
          </cell>
        </row>
        <row r="9">
          <cell r="A9" t="str">
            <v xml:space="preserve">024   </v>
          </cell>
          <cell r="B9">
            <v>2</v>
          </cell>
          <cell r="C9">
            <v>1080519</v>
          </cell>
          <cell r="D9">
            <v>0</v>
          </cell>
          <cell r="E9">
            <v>1080519</v>
          </cell>
        </row>
        <row r="10">
          <cell r="A10" t="str">
            <v xml:space="preserve">027   </v>
          </cell>
          <cell r="B10">
            <v>1</v>
          </cell>
          <cell r="C10">
            <v>513010</v>
          </cell>
          <cell r="D10">
            <v>0</v>
          </cell>
          <cell r="E10">
            <v>513010</v>
          </cell>
        </row>
        <row r="11">
          <cell r="A11" t="str">
            <v xml:space="preserve">029   </v>
          </cell>
          <cell r="B11">
            <v>16</v>
          </cell>
          <cell r="C11">
            <v>0</v>
          </cell>
          <cell r="D11">
            <v>192000</v>
          </cell>
          <cell r="E11">
            <v>192000</v>
          </cell>
        </row>
        <row r="12">
          <cell r="A12" t="str">
            <v xml:space="preserve">030   </v>
          </cell>
          <cell r="B12">
            <v>12</v>
          </cell>
          <cell r="C12">
            <v>0</v>
          </cell>
          <cell r="D12">
            <v>180000</v>
          </cell>
          <cell r="E12">
            <v>180000</v>
          </cell>
        </row>
        <row r="13">
          <cell r="A13" t="str">
            <v xml:space="preserve">034   </v>
          </cell>
          <cell r="B13">
            <v>101</v>
          </cell>
          <cell r="C13">
            <v>3083331</v>
          </cell>
          <cell r="D13">
            <v>156000</v>
          </cell>
          <cell r="E13">
            <v>3239331</v>
          </cell>
        </row>
        <row r="14">
          <cell r="A14" t="str">
            <v xml:space="preserve">037   </v>
          </cell>
          <cell r="B14">
            <v>43</v>
          </cell>
          <cell r="C14">
            <v>13410046</v>
          </cell>
          <cell r="D14">
            <v>0</v>
          </cell>
          <cell r="E14">
            <v>13410046</v>
          </cell>
        </row>
        <row r="15">
          <cell r="A15" t="str">
            <v xml:space="preserve">038   </v>
          </cell>
          <cell r="B15">
            <v>1</v>
          </cell>
          <cell r="C15">
            <v>16992</v>
          </cell>
          <cell r="D15">
            <v>0</v>
          </cell>
          <cell r="E15">
            <v>16992</v>
          </cell>
        </row>
        <row r="16">
          <cell r="A16" t="str">
            <v xml:space="preserve">041   </v>
          </cell>
          <cell r="B16">
            <v>1</v>
          </cell>
          <cell r="C16">
            <v>0</v>
          </cell>
          <cell r="D16">
            <v>25000</v>
          </cell>
          <cell r="E16">
            <v>25000</v>
          </cell>
        </row>
        <row r="17">
          <cell r="A17" t="str">
            <v xml:space="preserve">045   </v>
          </cell>
          <cell r="B17">
            <v>26</v>
          </cell>
          <cell r="C17">
            <v>0</v>
          </cell>
          <cell r="D17">
            <v>78000</v>
          </cell>
          <cell r="E17">
            <v>78000</v>
          </cell>
        </row>
        <row r="18">
          <cell r="A18" t="str">
            <v xml:space="preserve">049   </v>
          </cell>
          <cell r="B18">
            <v>2</v>
          </cell>
          <cell r="C18">
            <v>0</v>
          </cell>
          <cell r="D18">
            <v>6000</v>
          </cell>
          <cell r="E18">
            <v>6000</v>
          </cell>
        </row>
        <row r="19">
          <cell r="A19" t="str">
            <v xml:space="preserve">050   </v>
          </cell>
          <cell r="B19">
            <v>1</v>
          </cell>
          <cell r="C19">
            <v>10000</v>
          </cell>
          <cell r="D19">
            <v>0</v>
          </cell>
          <cell r="E19">
            <v>10000</v>
          </cell>
        </row>
        <row r="20">
          <cell r="A20" t="str">
            <v xml:space="preserve">054   </v>
          </cell>
          <cell r="B20">
            <v>86</v>
          </cell>
          <cell r="C20">
            <v>0</v>
          </cell>
          <cell r="D20">
            <v>258000</v>
          </cell>
          <cell r="E20">
            <v>258000</v>
          </cell>
        </row>
        <row r="21">
          <cell r="A21" t="str">
            <v xml:space="preserve">055   </v>
          </cell>
          <cell r="B21">
            <v>7</v>
          </cell>
          <cell r="C21">
            <v>0</v>
          </cell>
          <cell r="D21">
            <v>21000</v>
          </cell>
          <cell r="E21">
            <v>21000</v>
          </cell>
        </row>
        <row r="22">
          <cell r="A22" t="str">
            <v xml:space="preserve">060   </v>
          </cell>
          <cell r="B22">
            <v>2</v>
          </cell>
          <cell r="C22">
            <v>0</v>
          </cell>
          <cell r="D22">
            <v>6000</v>
          </cell>
          <cell r="E22">
            <v>6000</v>
          </cell>
        </row>
        <row r="23">
          <cell r="A23" t="str">
            <v xml:space="preserve">064   </v>
          </cell>
          <cell r="B23">
            <v>3</v>
          </cell>
          <cell r="C23">
            <v>15000</v>
          </cell>
          <cell r="D23">
            <v>0</v>
          </cell>
          <cell r="E23">
            <v>15000</v>
          </cell>
        </row>
        <row r="24">
          <cell r="A24" t="str">
            <v xml:space="preserve">065   </v>
          </cell>
          <cell r="B24">
            <v>21</v>
          </cell>
          <cell r="C24">
            <v>0</v>
          </cell>
          <cell r="D24">
            <v>42000</v>
          </cell>
          <cell r="E24">
            <v>42000</v>
          </cell>
        </row>
        <row r="25">
          <cell r="A25" t="str">
            <v xml:space="preserve">066   </v>
          </cell>
          <cell r="B25">
            <v>1</v>
          </cell>
          <cell r="C25">
            <v>0</v>
          </cell>
          <cell r="D25">
            <v>400</v>
          </cell>
          <cell r="E25">
            <v>400</v>
          </cell>
        </row>
        <row r="26">
          <cell r="A26" t="str">
            <v xml:space="preserve">070   </v>
          </cell>
          <cell r="B26">
            <v>186</v>
          </cell>
          <cell r="C26">
            <v>0</v>
          </cell>
          <cell r="D26">
            <v>93000</v>
          </cell>
          <cell r="E26">
            <v>93000</v>
          </cell>
        </row>
        <row r="27">
          <cell r="A27" t="str">
            <v xml:space="preserve">071   </v>
          </cell>
          <cell r="B27">
            <v>97</v>
          </cell>
          <cell r="C27">
            <v>50000</v>
          </cell>
          <cell r="D27">
            <v>48000</v>
          </cell>
          <cell r="E27">
            <v>98000</v>
          </cell>
        </row>
        <row r="28">
          <cell r="A28" t="str">
            <v xml:space="preserve">072   </v>
          </cell>
          <cell r="B28">
            <v>463</v>
          </cell>
          <cell r="C28">
            <v>18985618</v>
          </cell>
          <cell r="D28">
            <v>32500</v>
          </cell>
          <cell r="E28">
            <v>19018118</v>
          </cell>
        </row>
        <row r="29">
          <cell r="A29" t="str">
            <v xml:space="preserve">090   </v>
          </cell>
          <cell r="B29">
            <v>1</v>
          </cell>
          <cell r="C29">
            <v>0</v>
          </cell>
          <cell r="D29">
            <v>0</v>
          </cell>
          <cell r="E29">
            <v>0</v>
          </cell>
        </row>
        <row r="30">
          <cell r="A30" t="str">
            <v>Grand Total</v>
          </cell>
          <cell r="B30">
            <v>1202</v>
          </cell>
          <cell r="C30">
            <v>72404574</v>
          </cell>
          <cell r="D30">
            <v>1137900</v>
          </cell>
          <cell r="E30">
            <v>73542474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 Codes - Revised"/>
      <sheetName val="Missing Valuations"/>
      <sheetName val="pivotdata"/>
      <sheetName val="03 2017 By Address"/>
    </sheetNames>
    <sheetDataSet>
      <sheetData sheetId="0"/>
      <sheetData sheetId="1">
        <row r="3">
          <cell r="B3" t="str">
            <v>format as text</v>
          </cell>
          <cell r="C3" t="str">
            <v>Missing Vaulations</v>
          </cell>
          <cell r="D3"/>
        </row>
        <row r="4">
          <cell r="B4"/>
          <cell r="C4"/>
          <cell r="D4"/>
        </row>
        <row r="5">
          <cell r="B5" t="str">
            <v>Code</v>
          </cell>
          <cell r="C5" t="str">
            <v>Description</v>
          </cell>
          <cell r="D5" t="str">
            <v>Value</v>
          </cell>
        </row>
        <row r="6">
          <cell r="B6" t="str">
            <v xml:space="preserve">001   </v>
          </cell>
          <cell r="C6" t="str">
            <v>Single Family Residence</v>
          </cell>
          <cell r="D6">
            <v>0</v>
          </cell>
        </row>
        <row r="7">
          <cell r="B7" t="str">
            <v>002</v>
          </cell>
          <cell r="C7" t="str">
            <v>Condominium</v>
          </cell>
          <cell r="D7">
            <v>0</v>
          </cell>
        </row>
        <row r="8">
          <cell r="B8" t="str">
            <v>003</v>
          </cell>
          <cell r="C8" t="str">
            <v>Two-Family Bldg. (Duplex)</v>
          </cell>
          <cell r="D8">
            <v>0</v>
          </cell>
        </row>
        <row r="9">
          <cell r="B9" t="str">
            <v>004</v>
          </cell>
          <cell r="C9" t="str">
            <v>Three-Four Family Bldg</v>
          </cell>
          <cell r="D9">
            <v>0</v>
          </cell>
        </row>
        <row r="10">
          <cell r="B10" t="str">
            <v>005</v>
          </cell>
          <cell r="C10" t="str">
            <v>Five or More Family Bldg</v>
          </cell>
          <cell r="D10">
            <v>0</v>
          </cell>
        </row>
        <row r="11">
          <cell r="B11" t="str">
            <v>013</v>
          </cell>
          <cell r="C11" t="str">
            <v>Hotel/Motel</v>
          </cell>
          <cell r="D11">
            <v>0</v>
          </cell>
        </row>
        <row r="12">
          <cell r="B12" t="str">
            <v>014</v>
          </cell>
          <cell r="C12" t="str">
            <v>Other Non-House Keeping Bldg</v>
          </cell>
          <cell r="D12">
            <v>0</v>
          </cell>
        </row>
        <row r="13">
          <cell r="B13" t="str">
            <v>018</v>
          </cell>
          <cell r="C13" t="str">
            <v>Amusement Recreation Bldg.</v>
          </cell>
          <cell r="D13">
            <v>0</v>
          </cell>
        </row>
        <row r="14">
          <cell r="B14" t="str">
            <v xml:space="preserve">019   </v>
          </cell>
          <cell r="C14" t="str">
            <v>Church/ Religious Bldg</v>
          </cell>
          <cell r="D14">
            <v>0</v>
          </cell>
        </row>
        <row r="15">
          <cell r="B15" t="str">
            <v>020</v>
          </cell>
          <cell r="C15" t="str">
            <v>Warehouse Bldg</v>
          </cell>
          <cell r="D15">
            <v>0</v>
          </cell>
        </row>
        <row r="16">
          <cell r="B16" t="str">
            <v xml:space="preserve">021   </v>
          </cell>
          <cell r="C16" t="str">
            <v>Commercial Garage</v>
          </cell>
          <cell r="D16">
            <v>0</v>
          </cell>
        </row>
        <row r="17">
          <cell r="B17" t="str">
            <v>022</v>
          </cell>
          <cell r="C17" t="str">
            <v>Service Station/ Repair</v>
          </cell>
          <cell r="D17">
            <v>0</v>
          </cell>
        </row>
        <row r="18">
          <cell r="B18" t="str">
            <v xml:space="preserve">023   </v>
          </cell>
          <cell r="C18" t="str">
            <v>Hospital/ Medical Office</v>
          </cell>
          <cell r="D18">
            <v>0</v>
          </cell>
        </row>
        <row r="19">
          <cell r="B19" t="str">
            <v xml:space="preserve">024   </v>
          </cell>
          <cell r="C19" t="str">
            <v>Office/ Bank Bldg</v>
          </cell>
          <cell r="D19">
            <v>0</v>
          </cell>
        </row>
        <row r="20">
          <cell r="B20" t="str">
            <v>025</v>
          </cell>
          <cell r="C20" t="str">
            <v>Public Works Bldg</v>
          </cell>
          <cell r="D20">
            <v>0</v>
          </cell>
        </row>
        <row r="21">
          <cell r="B21" t="str">
            <v>026</v>
          </cell>
          <cell r="C21" t="str">
            <v>School/ Education Bldg</v>
          </cell>
          <cell r="D21">
            <v>0</v>
          </cell>
        </row>
        <row r="22">
          <cell r="B22" t="str">
            <v xml:space="preserve">027   </v>
          </cell>
          <cell r="C22" t="str">
            <v>Restaurant/ Store Bldg</v>
          </cell>
          <cell r="D22">
            <v>0</v>
          </cell>
        </row>
        <row r="23">
          <cell r="B23" t="str">
            <v>028</v>
          </cell>
          <cell r="C23" t="str">
            <v>Other Non-Residential Bldg</v>
          </cell>
          <cell r="D23">
            <v>0</v>
          </cell>
        </row>
        <row r="24">
          <cell r="B24" t="str">
            <v xml:space="preserve">029   </v>
          </cell>
          <cell r="C24" t="str">
            <v>Swimming Pool</v>
          </cell>
          <cell r="D24">
            <v>12000</v>
          </cell>
        </row>
        <row r="25">
          <cell r="B25" t="str">
            <v xml:space="preserve">030   </v>
          </cell>
          <cell r="C25" t="str">
            <v>Pool and Spa</v>
          </cell>
          <cell r="D25">
            <v>15000</v>
          </cell>
        </row>
        <row r="26">
          <cell r="B26" t="str">
            <v>031</v>
          </cell>
          <cell r="C26" t="str">
            <v>Spa Only</v>
          </cell>
          <cell r="D26">
            <v>6000</v>
          </cell>
        </row>
        <row r="27">
          <cell r="B27" t="str">
            <v>033</v>
          </cell>
          <cell r="C27" t="str">
            <v>Garage Conversion</v>
          </cell>
          <cell r="D27">
            <v>3000</v>
          </cell>
        </row>
        <row r="28">
          <cell r="B28" t="str">
            <v xml:space="preserve">034   </v>
          </cell>
          <cell r="C28" t="str">
            <v>Residential Alt/Rep/Add</v>
          </cell>
          <cell r="D28">
            <v>3000</v>
          </cell>
        </row>
        <row r="29">
          <cell r="B29" t="str">
            <v>035</v>
          </cell>
          <cell r="C29" t="str">
            <v>Fire Sprinkler System</v>
          </cell>
          <cell r="D29">
            <v>0</v>
          </cell>
        </row>
        <row r="30">
          <cell r="B30" t="str">
            <v>036</v>
          </cell>
          <cell r="C30" t="str">
            <v>Change of Use (Res to Com)</v>
          </cell>
          <cell r="D30">
            <v>0</v>
          </cell>
        </row>
        <row r="31">
          <cell r="B31" t="str">
            <v xml:space="preserve">037   </v>
          </cell>
          <cell r="C31" t="str">
            <v>Commercial Alt/Rep/Alt</v>
          </cell>
          <cell r="D31">
            <v>0</v>
          </cell>
        </row>
        <row r="32">
          <cell r="B32" t="str">
            <v xml:space="preserve">038   </v>
          </cell>
          <cell r="C32" t="str">
            <v>Residential Garage/Carport</v>
          </cell>
          <cell r="D32">
            <v>0</v>
          </cell>
        </row>
        <row r="33">
          <cell r="B33" t="str">
            <v>040</v>
          </cell>
          <cell r="C33" t="str">
            <v>Mobile Home Accessory Struct.</v>
          </cell>
          <cell r="D33">
            <v>0</v>
          </cell>
        </row>
        <row r="34">
          <cell r="B34" t="str">
            <v xml:space="preserve">041   </v>
          </cell>
          <cell r="C34" t="str">
            <v>Mobile Home Installation</v>
          </cell>
          <cell r="D34">
            <v>25000</v>
          </cell>
        </row>
        <row r="35">
          <cell r="B35" t="str">
            <v xml:space="preserve">041   </v>
          </cell>
          <cell r="C35" t="str">
            <v>Commercial Coach/Office Trailer</v>
          </cell>
          <cell r="D35">
            <v>25000</v>
          </cell>
        </row>
        <row r="36">
          <cell r="B36" t="str">
            <v xml:space="preserve">045   </v>
          </cell>
          <cell r="C36" t="str">
            <v>Demo /Single Family Res</v>
          </cell>
          <cell r="D36">
            <v>3000</v>
          </cell>
        </row>
        <row r="37">
          <cell r="B37" t="str">
            <v>046</v>
          </cell>
          <cell r="C37" t="str">
            <v>Demo/Multi-Fam Res (Duplex)</v>
          </cell>
          <cell r="D37">
            <v>1</v>
          </cell>
        </row>
        <row r="38">
          <cell r="B38" t="str">
            <v>047</v>
          </cell>
          <cell r="C38" t="str">
            <v>Demo /Multi-Fam Res (Three-Four)</v>
          </cell>
          <cell r="D38">
            <v>0</v>
          </cell>
        </row>
        <row r="39">
          <cell r="B39" t="str">
            <v>048</v>
          </cell>
          <cell r="C39" t="str">
            <v>Demo/Multi-Fam Res (Five or More)</v>
          </cell>
          <cell r="D39">
            <v>0</v>
          </cell>
        </row>
        <row r="40">
          <cell r="B40" t="str">
            <v xml:space="preserve">049   </v>
          </cell>
          <cell r="C40" t="str">
            <v>Demo/Commercial Structure</v>
          </cell>
          <cell r="D40">
            <v>3000</v>
          </cell>
        </row>
        <row r="41">
          <cell r="B41" t="str">
            <v>050</v>
          </cell>
          <cell r="C41" t="str">
            <v>Fire Damage Repair/Residential</v>
          </cell>
          <cell r="D41">
            <v>0</v>
          </cell>
        </row>
        <row r="42">
          <cell r="B42" t="str">
            <v>051</v>
          </cell>
          <cell r="C42" t="str">
            <v>Fire Damage Repair/Commercial</v>
          </cell>
          <cell r="D42">
            <v>0</v>
          </cell>
        </row>
        <row r="43">
          <cell r="B43" t="str">
            <v>052</v>
          </cell>
          <cell r="C43" t="str">
            <v>Moved Bldg. - Residential</v>
          </cell>
          <cell r="D43">
            <v>0</v>
          </cell>
        </row>
        <row r="44">
          <cell r="B44" t="str">
            <v>053</v>
          </cell>
          <cell r="C44" t="str">
            <v>Moved Bldg. - Commercial</v>
          </cell>
          <cell r="D44">
            <v>0</v>
          </cell>
        </row>
        <row r="45">
          <cell r="B45" t="str">
            <v xml:space="preserve">054   </v>
          </cell>
          <cell r="C45" t="str">
            <v>Re-roof - Residential</v>
          </cell>
          <cell r="D45">
            <v>3000</v>
          </cell>
        </row>
        <row r="46">
          <cell r="B46" t="str">
            <v xml:space="preserve">055   </v>
          </cell>
          <cell r="C46" t="str">
            <v>Re-roof - Commercial</v>
          </cell>
          <cell r="D46">
            <v>3000</v>
          </cell>
        </row>
        <row r="47">
          <cell r="B47" t="str">
            <v>056</v>
          </cell>
          <cell r="C47" t="str">
            <v>Water Wells</v>
          </cell>
          <cell r="D47">
            <v>0</v>
          </cell>
        </row>
        <row r="48">
          <cell r="B48" t="str">
            <v>058</v>
          </cell>
          <cell r="C48" t="str">
            <v>Fireworks Stand</v>
          </cell>
          <cell r="D48">
            <v>0</v>
          </cell>
        </row>
        <row r="49">
          <cell r="B49" t="str">
            <v>059</v>
          </cell>
          <cell r="C49" t="str">
            <v>Christmas Tree Lot</v>
          </cell>
          <cell r="D49">
            <v>0</v>
          </cell>
        </row>
        <row r="50">
          <cell r="B50" t="str">
            <v xml:space="preserve">060   </v>
          </cell>
          <cell r="C50" t="str">
            <v>Demo of Interior Wall</v>
          </cell>
          <cell r="D50">
            <v>3000</v>
          </cell>
        </row>
        <row r="51">
          <cell r="B51" t="str">
            <v>064</v>
          </cell>
          <cell r="C51" t="str">
            <v>Other Miscellaneous</v>
          </cell>
          <cell r="D51">
            <v>0</v>
          </cell>
        </row>
        <row r="52">
          <cell r="B52" t="str">
            <v xml:space="preserve">065   </v>
          </cell>
          <cell r="C52" t="str">
            <v>Permanent Sign</v>
          </cell>
          <cell r="D52">
            <v>2000</v>
          </cell>
        </row>
        <row r="53">
          <cell r="B53" t="str">
            <v xml:space="preserve">066   </v>
          </cell>
          <cell r="C53" t="str">
            <v>Temporary Sign</v>
          </cell>
          <cell r="D53">
            <v>400</v>
          </cell>
        </row>
        <row r="54">
          <cell r="B54" t="str">
            <v>067</v>
          </cell>
          <cell r="C54" t="str">
            <v>Balloon/Banner</v>
          </cell>
          <cell r="D54">
            <v>500</v>
          </cell>
        </row>
        <row r="55">
          <cell r="B55" t="str">
            <v xml:space="preserve">070   </v>
          </cell>
          <cell r="C55" t="str">
            <v>Mechanical Permit</v>
          </cell>
          <cell r="D55">
            <v>500</v>
          </cell>
        </row>
        <row r="56">
          <cell r="B56" t="str">
            <v xml:space="preserve">071   </v>
          </cell>
          <cell r="C56" t="str">
            <v>Plumbing Permits</v>
          </cell>
          <cell r="D56">
            <v>500</v>
          </cell>
        </row>
        <row r="57">
          <cell r="B57" t="str">
            <v xml:space="preserve">072   </v>
          </cell>
          <cell r="C57" t="str">
            <v>Electrical Permit</v>
          </cell>
          <cell r="D57">
            <v>500</v>
          </cell>
        </row>
        <row r="58">
          <cell r="B58" t="str">
            <v>073</v>
          </cell>
          <cell r="C58" t="str">
            <v>Combo Mech/ Plmg/Elect</v>
          </cell>
          <cell r="D58">
            <v>1000</v>
          </cell>
        </row>
        <row r="59">
          <cell r="B59" t="str">
            <v>080</v>
          </cell>
          <cell r="C59" t="str">
            <v>CD/ED Rehab Project</v>
          </cell>
          <cell r="D59">
            <v>0</v>
          </cell>
        </row>
        <row r="60">
          <cell r="B60" t="str">
            <v xml:space="preserve">090   </v>
          </cell>
          <cell r="C60" t="str">
            <v>Special Inspection</v>
          </cell>
          <cell r="D60">
            <v>0</v>
          </cell>
        </row>
        <row r="61">
          <cell r="B61" t="str">
            <v>091</v>
          </cell>
          <cell r="C61"/>
          <cell r="D61">
            <v>0</v>
          </cell>
        </row>
        <row r="62">
          <cell r="B62" t="str">
            <v>092</v>
          </cell>
          <cell r="C62" t="str">
            <v>Reinspection</v>
          </cell>
          <cell r="D62">
            <v>0</v>
          </cell>
        </row>
        <row r="63">
          <cell r="B63" t="str">
            <v>095</v>
          </cell>
          <cell r="C63" t="str">
            <v>Handicapped Appeal</v>
          </cell>
          <cell r="D63">
            <v>0</v>
          </cell>
        </row>
      </sheetData>
      <sheetData sheetId="2">
        <row r="2">
          <cell r="A2" t="str">
            <v>pivotdata</v>
          </cell>
        </row>
        <row r="3">
          <cell r="A3" t="str">
            <v>Row Labels</v>
          </cell>
          <cell r="B3" t="str">
            <v>Count of Permit No</v>
          </cell>
          <cell r="C3" t="str">
            <v>Sum of Valuation</v>
          </cell>
          <cell r="D3" t="str">
            <v>Sum of Default Vals</v>
          </cell>
          <cell r="E3" t="str">
            <v>Sum of Total Valuation</v>
          </cell>
        </row>
        <row r="4">
          <cell r="A4" t="str">
            <v xml:space="preserve">001   </v>
          </cell>
          <cell r="B4">
            <v>112</v>
          </cell>
          <cell r="C4">
            <v>30603164</v>
          </cell>
          <cell r="D4">
            <v>0</v>
          </cell>
          <cell r="E4">
            <v>30603164</v>
          </cell>
        </row>
        <row r="5">
          <cell r="A5" t="str">
            <v xml:space="preserve">019   </v>
          </cell>
          <cell r="B5">
            <v>1</v>
          </cell>
          <cell r="C5">
            <v>644181</v>
          </cell>
          <cell r="D5">
            <v>0</v>
          </cell>
          <cell r="E5">
            <v>644181</v>
          </cell>
        </row>
        <row r="6">
          <cell r="A6" t="str">
            <v xml:space="preserve">020   </v>
          </cell>
          <cell r="B6">
            <v>1</v>
          </cell>
          <cell r="C6">
            <v>55479</v>
          </cell>
          <cell r="D6">
            <v>0</v>
          </cell>
          <cell r="E6">
            <v>55479</v>
          </cell>
        </row>
        <row r="7">
          <cell r="A7" t="str">
            <v xml:space="preserve">024   </v>
          </cell>
          <cell r="B7">
            <v>1</v>
          </cell>
          <cell r="C7">
            <v>1950284</v>
          </cell>
          <cell r="D7">
            <v>0</v>
          </cell>
          <cell r="E7">
            <v>1950284</v>
          </cell>
        </row>
        <row r="8">
          <cell r="A8" t="str">
            <v xml:space="preserve">029   </v>
          </cell>
          <cell r="B8">
            <v>33</v>
          </cell>
          <cell r="C8">
            <v>50000</v>
          </cell>
          <cell r="D8">
            <v>384000</v>
          </cell>
          <cell r="E8">
            <v>434000</v>
          </cell>
        </row>
        <row r="9">
          <cell r="A9" t="str">
            <v xml:space="preserve">030   </v>
          </cell>
          <cell r="B9">
            <v>6</v>
          </cell>
          <cell r="C9">
            <v>0</v>
          </cell>
          <cell r="D9">
            <v>90000</v>
          </cell>
          <cell r="E9">
            <v>90000</v>
          </cell>
        </row>
        <row r="10">
          <cell r="A10" t="str">
            <v xml:space="preserve">034   </v>
          </cell>
          <cell r="B10">
            <v>137</v>
          </cell>
          <cell r="C10">
            <v>1345272</v>
          </cell>
          <cell r="D10">
            <v>264000</v>
          </cell>
          <cell r="E10">
            <v>1609272</v>
          </cell>
        </row>
        <row r="11">
          <cell r="A11" t="str">
            <v xml:space="preserve">037   </v>
          </cell>
          <cell r="B11">
            <v>74</v>
          </cell>
          <cell r="C11">
            <v>9215955</v>
          </cell>
          <cell r="D11">
            <v>0</v>
          </cell>
          <cell r="E11">
            <v>9215955</v>
          </cell>
        </row>
        <row r="12">
          <cell r="A12" t="str">
            <v xml:space="preserve">045   </v>
          </cell>
          <cell r="B12">
            <v>19</v>
          </cell>
          <cell r="C12">
            <v>0</v>
          </cell>
          <cell r="D12">
            <v>57000</v>
          </cell>
          <cell r="E12">
            <v>57000</v>
          </cell>
        </row>
        <row r="13">
          <cell r="A13" t="str">
            <v xml:space="preserve">046   </v>
          </cell>
          <cell r="B13">
            <v>1</v>
          </cell>
          <cell r="C13">
            <v>0</v>
          </cell>
          <cell r="D13">
            <v>0</v>
          </cell>
          <cell r="E13">
            <v>0</v>
          </cell>
        </row>
        <row r="14">
          <cell r="A14" t="str">
            <v xml:space="preserve">049   </v>
          </cell>
          <cell r="B14">
            <v>5</v>
          </cell>
          <cell r="C14">
            <v>0</v>
          </cell>
          <cell r="D14">
            <v>15000</v>
          </cell>
          <cell r="E14">
            <v>15000</v>
          </cell>
        </row>
        <row r="15">
          <cell r="A15" t="str">
            <v xml:space="preserve">054   </v>
          </cell>
          <cell r="B15">
            <v>89</v>
          </cell>
          <cell r="C15">
            <v>50000</v>
          </cell>
          <cell r="D15">
            <v>264000</v>
          </cell>
          <cell r="E15">
            <v>314000</v>
          </cell>
        </row>
        <row r="16">
          <cell r="A16" t="str">
            <v xml:space="preserve">055   </v>
          </cell>
          <cell r="B16">
            <v>12</v>
          </cell>
          <cell r="C16">
            <v>0</v>
          </cell>
          <cell r="D16">
            <v>36000</v>
          </cell>
          <cell r="E16">
            <v>36000</v>
          </cell>
        </row>
        <row r="17">
          <cell r="A17" t="str">
            <v xml:space="preserve">060   </v>
          </cell>
          <cell r="B17">
            <v>5</v>
          </cell>
          <cell r="C17">
            <v>0</v>
          </cell>
          <cell r="D17">
            <v>15000</v>
          </cell>
          <cell r="E17">
            <v>15000</v>
          </cell>
        </row>
        <row r="18">
          <cell r="A18" t="str">
            <v xml:space="preserve">064   </v>
          </cell>
          <cell r="B18">
            <v>2</v>
          </cell>
          <cell r="C18">
            <v>0</v>
          </cell>
          <cell r="D18">
            <v>0</v>
          </cell>
          <cell r="E18">
            <v>0</v>
          </cell>
        </row>
        <row r="19">
          <cell r="A19" t="str">
            <v xml:space="preserve">065   </v>
          </cell>
          <cell r="B19">
            <v>24</v>
          </cell>
          <cell r="C19">
            <v>0</v>
          </cell>
          <cell r="D19">
            <v>48000</v>
          </cell>
          <cell r="E19">
            <v>48000</v>
          </cell>
        </row>
        <row r="20">
          <cell r="A20" t="str">
            <v xml:space="preserve">066   </v>
          </cell>
          <cell r="B20">
            <v>5</v>
          </cell>
          <cell r="C20">
            <v>0</v>
          </cell>
          <cell r="D20">
            <v>2000</v>
          </cell>
          <cell r="E20">
            <v>2000</v>
          </cell>
        </row>
        <row r="21">
          <cell r="A21" t="str">
            <v xml:space="preserve">070   </v>
          </cell>
          <cell r="B21">
            <v>116</v>
          </cell>
          <cell r="C21">
            <v>0</v>
          </cell>
          <cell r="D21">
            <v>58000</v>
          </cell>
          <cell r="E21">
            <v>58000</v>
          </cell>
        </row>
        <row r="22">
          <cell r="A22" t="str">
            <v xml:space="preserve">071   </v>
          </cell>
          <cell r="B22">
            <v>121</v>
          </cell>
          <cell r="C22">
            <v>0</v>
          </cell>
          <cell r="D22">
            <v>60500</v>
          </cell>
          <cell r="E22">
            <v>60500</v>
          </cell>
        </row>
        <row r="23">
          <cell r="A23" t="str">
            <v xml:space="preserve">072   </v>
          </cell>
          <cell r="B23">
            <v>356</v>
          </cell>
          <cell r="C23">
            <v>15486542</v>
          </cell>
          <cell r="D23">
            <v>33000</v>
          </cell>
          <cell r="E23">
            <v>15519542</v>
          </cell>
        </row>
        <row r="24">
          <cell r="A24" t="str">
            <v xml:space="preserve">090   </v>
          </cell>
          <cell r="B24">
            <v>1</v>
          </cell>
          <cell r="C24">
            <v>0</v>
          </cell>
          <cell r="D24">
            <v>0</v>
          </cell>
          <cell r="E24">
            <v>0</v>
          </cell>
        </row>
        <row r="25">
          <cell r="A25" t="str">
            <v>Grand Total</v>
          </cell>
          <cell r="B25">
            <v>1121</v>
          </cell>
          <cell r="C25">
            <v>59400877</v>
          </cell>
          <cell r="D25">
            <v>1326500</v>
          </cell>
          <cell r="E25">
            <v>60727377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mits by Month Graphs"/>
      <sheetName val="Current Year Permits by CalYr"/>
      <sheetName val="Current Year Valuation by CalYr"/>
      <sheetName val="Prior Year Permits by CalYr"/>
      <sheetName val="Prior Year Valuations by CalYr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</sheetNames>
    <sheetDataSet>
      <sheetData sheetId="0"/>
      <sheetData sheetId="1">
        <row r="4">
          <cell r="E4">
            <v>112</v>
          </cell>
          <cell r="S4">
            <v>375</v>
          </cell>
        </row>
        <row r="5">
          <cell r="E5">
            <v>0</v>
          </cell>
          <cell r="S5">
            <v>0</v>
          </cell>
        </row>
        <row r="6">
          <cell r="E6">
            <v>0</v>
          </cell>
          <cell r="S6">
            <v>0</v>
          </cell>
        </row>
        <row r="7">
          <cell r="E7">
            <v>0</v>
          </cell>
          <cell r="S7">
            <v>0</v>
          </cell>
        </row>
        <row r="8">
          <cell r="E8">
            <v>0</v>
          </cell>
          <cell r="S8">
            <v>0</v>
          </cell>
        </row>
        <row r="9">
          <cell r="E9">
            <v>0</v>
          </cell>
          <cell r="S9">
            <v>0</v>
          </cell>
        </row>
        <row r="10">
          <cell r="E10">
            <v>0</v>
          </cell>
          <cell r="S10">
            <v>0</v>
          </cell>
        </row>
        <row r="11">
          <cell r="E11">
            <v>0</v>
          </cell>
          <cell r="S11">
            <v>0</v>
          </cell>
        </row>
        <row r="12">
          <cell r="E12">
            <v>1</v>
          </cell>
          <cell r="S12">
            <v>2</v>
          </cell>
        </row>
        <row r="13">
          <cell r="E13">
            <v>1</v>
          </cell>
          <cell r="S13">
            <v>6</v>
          </cell>
        </row>
        <row r="14">
          <cell r="E14">
            <v>0</v>
          </cell>
          <cell r="S14">
            <v>0</v>
          </cell>
        </row>
        <row r="15">
          <cell r="E15">
            <v>0</v>
          </cell>
          <cell r="S15">
            <v>0</v>
          </cell>
        </row>
        <row r="16">
          <cell r="E16">
            <v>0</v>
          </cell>
          <cell r="S16">
            <v>0</v>
          </cell>
        </row>
        <row r="17">
          <cell r="E17">
            <v>1</v>
          </cell>
          <cell r="S17">
            <v>2</v>
          </cell>
        </row>
        <row r="18">
          <cell r="E18">
            <v>0</v>
          </cell>
          <cell r="S18">
            <v>0</v>
          </cell>
        </row>
        <row r="19">
          <cell r="E19">
            <v>0</v>
          </cell>
          <cell r="S19">
            <v>2</v>
          </cell>
        </row>
        <row r="20">
          <cell r="E20">
            <v>0</v>
          </cell>
          <cell r="S20">
            <v>3</v>
          </cell>
        </row>
        <row r="21">
          <cell r="E21">
            <v>0</v>
          </cell>
          <cell r="S21">
            <v>0</v>
          </cell>
        </row>
        <row r="22">
          <cell r="E22">
            <v>33</v>
          </cell>
          <cell r="S22">
            <v>54</v>
          </cell>
        </row>
        <row r="23">
          <cell r="E23">
            <v>6</v>
          </cell>
          <cell r="S23">
            <v>18</v>
          </cell>
        </row>
        <row r="24">
          <cell r="E24">
            <v>0</v>
          </cell>
          <cell r="S24">
            <v>0</v>
          </cell>
        </row>
        <row r="25">
          <cell r="E25">
            <v>0</v>
          </cell>
          <cell r="S25">
            <v>0</v>
          </cell>
        </row>
        <row r="26">
          <cell r="E26">
            <v>137</v>
          </cell>
          <cell r="S26">
            <v>338</v>
          </cell>
        </row>
        <row r="27">
          <cell r="E27">
            <v>0</v>
          </cell>
          <cell r="S27">
            <v>0</v>
          </cell>
        </row>
        <row r="28">
          <cell r="E28">
            <v>0</v>
          </cell>
          <cell r="S28">
            <v>0</v>
          </cell>
        </row>
        <row r="29">
          <cell r="E29">
            <v>74</v>
          </cell>
          <cell r="S29">
            <v>166</v>
          </cell>
        </row>
        <row r="30">
          <cell r="E30">
            <v>0</v>
          </cell>
          <cell r="S30">
            <v>1</v>
          </cell>
        </row>
        <row r="31">
          <cell r="E31">
            <v>0</v>
          </cell>
          <cell r="S31">
            <v>0</v>
          </cell>
        </row>
        <row r="32">
          <cell r="E32">
            <v>0</v>
          </cell>
          <cell r="S32">
            <v>1</v>
          </cell>
        </row>
        <row r="33">
          <cell r="E33">
            <v>0</v>
          </cell>
          <cell r="S33">
            <v>0</v>
          </cell>
        </row>
        <row r="34">
          <cell r="E34">
            <v>19</v>
          </cell>
          <cell r="S34">
            <v>76</v>
          </cell>
        </row>
        <row r="35">
          <cell r="E35">
            <v>1</v>
          </cell>
          <cell r="S35">
            <v>1</v>
          </cell>
        </row>
        <row r="36">
          <cell r="E36">
            <v>0</v>
          </cell>
          <cell r="S36">
            <v>0</v>
          </cell>
        </row>
        <row r="37">
          <cell r="E37">
            <v>0</v>
          </cell>
          <cell r="S37">
            <v>0</v>
          </cell>
        </row>
        <row r="38">
          <cell r="E38">
            <v>5</v>
          </cell>
          <cell r="S38">
            <v>9</v>
          </cell>
        </row>
        <row r="39">
          <cell r="E39">
            <v>0</v>
          </cell>
          <cell r="S39">
            <v>3</v>
          </cell>
        </row>
        <row r="40">
          <cell r="E40">
            <v>0</v>
          </cell>
          <cell r="S40">
            <v>0</v>
          </cell>
        </row>
        <row r="41">
          <cell r="E41">
            <v>0</v>
          </cell>
          <cell r="S41">
            <v>0</v>
          </cell>
        </row>
        <row r="42">
          <cell r="E42">
            <v>0</v>
          </cell>
          <cell r="S42">
            <v>0</v>
          </cell>
        </row>
        <row r="43">
          <cell r="E43">
            <v>89</v>
          </cell>
          <cell r="S43">
            <v>212</v>
          </cell>
        </row>
        <row r="44">
          <cell r="E44">
            <v>12</v>
          </cell>
          <cell r="S44">
            <v>23</v>
          </cell>
        </row>
        <row r="45">
          <cell r="E45">
            <v>0</v>
          </cell>
          <cell r="S45">
            <v>0</v>
          </cell>
        </row>
        <row r="46">
          <cell r="E46">
            <v>0</v>
          </cell>
          <cell r="S46">
            <v>0</v>
          </cell>
        </row>
        <row r="47">
          <cell r="E47">
            <v>0</v>
          </cell>
          <cell r="S47">
            <v>0</v>
          </cell>
        </row>
        <row r="48">
          <cell r="E48">
            <v>5</v>
          </cell>
          <cell r="S48">
            <v>13</v>
          </cell>
        </row>
        <row r="49">
          <cell r="E49">
            <v>2</v>
          </cell>
          <cell r="S49">
            <v>5</v>
          </cell>
        </row>
        <row r="50">
          <cell r="E50">
            <v>24</v>
          </cell>
          <cell r="S50">
            <v>57</v>
          </cell>
        </row>
        <row r="51">
          <cell r="E51">
            <v>5</v>
          </cell>
          <cell r="S51">
            <v>12</v>
          </cell>
        </row>
        <row r="52">
          <cell r="E52">
            <v>0</v>
          </cell>
          <cell r="S52">
            <v>0</v>
          </cell>
        </row>
        <row r="53">
          <cell r="E53">
            <v>116</v>
          </cell>
          <cell r="S53">
            <v>332</v>
          </cell>
        </row>
        <row r="54">
          <cell r="E54">
            <v>121</v>
          </cell>
          <cell r="S54">
            <v>253</v>
          </cell>
        </row>
        <row r="55">
          <cell r="E55">
            <v>356</v>
          </cell>
          <cell r="S55">
            <v>980</v>
          </cell>
        </row>
        <row r="56">
          <cell r="E56">
            <v>0</v>
          </cell>
          <cell r="S56">
            <v>0</v>
          </cell>
        </row>
        <row r="57">
          <cell r="E57">
            <v>0</v>
          </cell>
          <cell r="S57">
            <v>0</v>
          </cell>
        </row>
        <row r="58">
          <cell r="E58">
            <v>1</v>
          </cell>
          <cell r="S58">
            <v>5</v>
          </cell>
        </row>
        <row r="59">
          <cell r="E59">
            <v>0</v>
          </cell>
          <cell r="S59">
            <v>0</v>
          </cell>
        </row>
        <row r="60">
          <cell r="E60">
            <v>0</v>
          </cell>
          <cell r="S60">
            <v>0</v>
          </cell>
        </row>
      </sheetData>
      <sheetData sheetId="2">
        <row r="4">
          <cell r="E4">
            <v>30603164</v>
          </cell>
          <cell r="S4">
            <v>104743112</v>
          </cell>
        </row>
        <row r="5">
          <cell r="E5">
            <v>0</v>
          </cell>
          <cell r="S5">
            <v>0</v>
          </cell>
        </row>
        <row r="6">
          <cell r="E6">
            <v>0</v>
          </cell>
          <cell r="S6">
            <v>0</v>
          </cell>
        </row>
        <row r="7">
          <cell r="E7">
            <v>0</v>
          </cell>
          <cell r="S7">
            <v>0</v>
          </cell>
        </row>
        <row r="8">
          <cell r="E8">
            <v>0</v>
          </cell>
          <cell r="S8">
            <v>0</v>
          </cell>
        </row>
        <row r="9">
          <cell r="E9">
            <v>0</v>
          </cell>
          <cell r="S9">
            <v>0</v>
          </cell>
        </row>
        <row r="10">
          <cell r="E10">
            <v>0</v>
          </cell>
          <cell r="S10">
            <v>0</v>
          </cell>
        </row>
        <row r="11">
          <cell r="E11">
            <v>0</v>
          </cell>
          <cell r="S11">
            <v>0</v>
          </cell>
        </row>
        <row r="12">
          <cell r="E12">
            <v>644181</v>
          </cell>
          <cell r="S12">
            <v>2210507</v>
          </cell>
        </row>
        <row r="13">
          <cell r="E13">
            <v>55479</v>
          </cell>
          <cell r="S13">
            <v>1207584</v>
          </cell>
        </row>
        <row r="14">
          <cell r="E14">
            <v>0</v>
          </cell>
          <cell r="S14">
            <v>0</v>
          </cell>
        </row>
        <row r="15">
          <cell r="E15">
            <v>0</v>
          </cell>
          <cell r="S15">
            <v>0</v>
          </cell>
        </row>
        <row r="16">
          <cell r="E16">
            <v>0</v>
          </cell>
          <cell r="S16">
            <v>0</v>
          </cell>
        </row>
        <row r="17">
          <cell r="E17">
            <v>1950284</v>
          </cell>
          <cell r="S17">
            <v>2227079</v>
          </cell>
        </row>
        <row r="18">
          <cell r="E18">
            <v>0</v>
          </cell>
          <cell r="S18">
            <v>0</v>
          </cell>
        </row>
        <row r="19">
          <cell r="E19">
            <v>0</v>
          </cell>
          <cell r="S19">
            <v>3352556</v>
          </cell>
        </row>
        <row r="20">
          <cell r="E20">
            <v>0</v>
          </cell>
          <cell r="S20">
            <v>2395790</v>
          </cell>
        </row>
        <row r="21">
          <cell r="E21">
            <v>0</v>
          </cell>
          <cell r="S21">
            <v>0</v>
          </cell>
        </row>
        <row r="22">
          <cell r="E22">
            <v>434000</v>
          </cell>
          <cell r="S22">
            <v>686000</v>
          </cell>
        </row>
        <row r="23">
          <cell r="E23">
            <v>90000</v>
          </cell>
          <cell r="S23">
            <v>270000</v>
          </cell>
        </row>
        <row r="24">
          <cell r="E24">
            <v>0</v>
          </cell>
          <cell r="S24">
            <v>0</v>
          </cell>
        </row>
        <row r="25">
          <cell r="E25">
            <v>0</v>
          </cell>
          <cell r="S25">
            <v>0</v>
          </cell>
        </row>
        <row r="26">
          <cell r="E26">
            <v>1609272</v>
          </cell>
          <cell r="S26">
            <v>3371884</v>
          </cell>
        </row>
        <row r="27">
          <cell r="E27">
            <v>0</v>
          </cell>
          <cell r="S27">
            <v>0</v>
          </cell>
        </row>
        <row r="28">
          <cell r="E28">
            <v>0</v>
          </cell>
          <cell r="S28">
            <v>0</v>
          </cell>
        </row>
        <row r="29">
          <cell r="E29">
            <v>9215955</v>
          </cell>
          <cell r="S29">
            <v>22025857</v>
          </cell>
        </row>
        <row r="30">
          <cell r="E30">
            <v>0</v>
          </cell>
          <cell r="S30">
            <v>52250</v>
          </cell>
        </row>
        <row r="31">
          <cell r="E31">
            <v>0</v>
          </cell>
          <cell r="S31">
            <v>0</v>
          </cell>
        </row>
        <row r="32">
          <cell r="E32">
            <v>0</v>
          </cell>
          <cell r="S32">
            <v>25000</v>
          </cell>
        </row>
        <row r="33">
          <cell r="E33">
            <v>0</v>
          </cell>
          <cell r="S33">
            <v>0</v>
          </cell>
        </row>
        <row r="34">
          <cell r="E34">
            <v>57000</v>
          </cell>
          <cell r="S34">
            <v>228000</v>
          </cell>
        </row>
        <row r="35">
          <cell r="E35">
            <v>0</v>
          </cell>
          <cell r="S35">
            <v>0</v>
          </cell>
        </row>
        <row r="36">
          <cell r="E36">
            <v>0</v>
          </cell>
          <cell r="S36">
            <v>0</v>
          </cell>
        </row>
        <row r="37">
          <cell r="E37">
            <v>0</v>
          </cell>
          <cell r="S37">
            <v>0</v>
          </cell>
        </row>
        <row r="38">
          <cell r="E38">
            <v>15000</v>
          </cell>
          <cell r="S38">
            <v>27000</v>
          </cell>
        </row>
        <row r="39">
          <cell r="E39">
            <v>0</v>
          </cell>
          <cell r="S39">
            <v>141000</v>
          </cell>
        </row>
        <row r="40">
          <cell r="E40">
            <v>0</v>
          </cell>
          <cell r="S40">
            <v>0</v>
          </cell>
        </row>
        <row r="41">
          <cell r="E41">
            <v>0</v>
          </cell>
          <cell r="S41">
            <v>0</v>
          </cell>
        </row>
        <row r="42">
          <cell r="E42">
            <v>0</v>
          </cell>
          <cell r="S42">
            <v>0</v>
          </cell>
        </row>
        <row r="43">
          <cell r="E43">
            <v>314000</v>
          </cell>
          <cell r="S43">
            <v>683000</v>
          </cell>
        </row>
        <row r="44">
          <cell r="E44">
            <v>36000</v>
          </cell>
          <cell r="S44">
            <v>69000</v>
          </cell>
        </row>
        <row r="45">
          <cell r="E45">
            <v>0</v>
          </cell>
          <cell r="S45">
            <v>0</v>
          </cell>
        </row>
        <row r="46">
          <cell r="E46">
            <v>0</v>
          </cell>
          <cell r="S46">
            <v>0</v>
          </cell>
        </row>
        <row r="47">
          <cell r="E47">
            <v>0</v>
          </cell>
          <cell r="S47">
            <v>0</v>
          </cell>
        </row>
        <row r="48">
          <cell r="E48">
            <v>15000</v>
          </cell>
          <cell r="S48">
            <v>39000</v>
          </cell>
        </row>
        <row r="49">
          <cell r="E49">
            <v>0</v>
          </cell>
          <cell r="S49">
            <v>0</v>
          </cell>
        </row>
        <row r="50">
          <cell r="E50">
            <v>48000</v>
          </cell>
          <cell r="S50">
            <v>114000</v>
          </cell>
        </row>
        <row r="51">
          <cell r="E51">
            <v>2000</v>
          </cell>
          <cell r="S51">
            <v>4800</v>
          </cell>
        </row>
        <row r="52">
          <cell r="E52">
            <v>0</v>
          </cell>
          <cell r="S52">
            <v>0</v>
          </cell>
        </row>
        <row r="53">
          <cell r="E53">
            <v>58000</v>
          </cell>
          <cell r="S53">
            <v>166000</v>
          </cell>
        </row>
        <row r="54">
          <cell r="E54">
            <v>60500</v>
          </cell>
          <cell r="S54">
            <v>136000</v>
          </cell>
        </row>
        <row r="55">
          <cell r="E55">
            <v>15519542</v>
          </cell>
          <cell r="S55">
            <v>43536119</v>
          </cell>
        </row>
        <row r="56">
          <cell r="E56">
            <v>0</v>
          </cell>
          <cell r="S56">
            <v>0</v>
          </cell>
        </row>
        <row r="57">
          <cell r="E57">
            <v>0</v>
          </cell>
          <cell r="S57">
            <v>0</v>
          </cell>
        </row>
        <row r="58">
          <cell r="E58">
            <v>0</v>
          </cell>
          <cell r="S58">
            <v>0</v>
          </cell>
        </row>
        <row r="59">
          <cell r="E59">
            <v>0</v>
          </cell>
          <cell r="S59">
            <v>0</v>
          </cell>
        </row>
        <row r="60">
          <cell r="E60">
            <v>0</v>
          </cell>
          <cell r="S60">
            <v>0</v>
          </cell>
        </row>
      </sheetData>
      <sheetData sheetId="3">
        <row r="4">
          <cell r="E4">
            <v>138</v>
          </cell>
          <cell r="S4">
            <v>287</v>
          </cell>
        </row>
        <row r="5">
          <cell r="E5">
            <v>0</v>
          </cell>
          <cell r="S5">
            <v>0</v>
          </cell>
        </row>
        <row r="6">
          <cell r="E6">
            <v>11</v>
          </cell>
          <cell r="S6">
            <v>30</v>
          </cell>
        </row>
        <row r="7">
          <cell r="E7">
            <v>0</v>
          </cell>
          <cell r="S7">
            <v>0</v>
          </cell>
        </row>
        <row r="8">
          <cell r="E8">
            <v>0</v>
          </cell>
          <cell r="S8">
            <v>0</v>
          </cell>
        </row>
        <row r="9">
          <cell r="E9">
            <v>0</v>
          </cell>
          <cell r="S9">
            <v>0</v>
          </cell>
        </row>
        <row r="10">
          <cell r="E10">
            <v>0</v>
          </cell>
          <cell r="S10">
            <v>0</v>
          </cell>
        </row>
        <row r="11">
          <cell r="E11">
            <v>0</v>
          </cell>
          <cell r="S11">
            <v>0</v>
          </cell>
        </row>
        <row r="12">
          <cell r="E12">
            <v>0</v>
          </cell>
          <cell r="S12">
            <v>0</v>
          </cell>
        </row>
        <row r="13">
          <cell r="E13">
            <v>1</v>
          </cell>
          <cell r="S13">
            <v>1</v>
          </cell>
        </row>
        <row r="14">
          <cell r="E14">
            <v>0</v>
          </cell>
          <cell r="S14">
            <v>0</v>
          </cell>
        </row>
        <row r="15">
          <cell r="E15">
            <v>0</v>
          </cell>
          <cell r="S15">
            <v>0</v>
          </cell>
        </row>
        <row r="16">
          <cell r="E16">
            <v>0</v>
          </cell>
          <cell r="S16">
            <v>0</v>
          </cell>
        </row>
        <row r="17">
          <cell r="E17">
            <v>5</v>
          </cell>
          <cell r="S17">
            <v>6</v>
          </cell>
        </row>
        <row r="18">
          <cell r="E18">
            <v>0</v>
          </cell>
          <cell r="S18">
            <v>0</v>
          </cell>
        </row>
        <row r="19">
          <cell r="E19">
            <v>0</v>
          </cell>
          <cell r="S19">
            <v>0</v>
          </cell>
        </row>
        <row r="20">
          <cell r="E20">
            <v>4</v>
          </cell>
          <cell r="S20">
            <v>8</v>
          </cell>
        </row>
        <row r="21">
          <cell r="E21">
            <v>0</v>
          </cell>
          <cell r="S21">
            <v>1</v>
          </cell>
        </row>
        <row r="22">
          <cell r="E22">
            <v>16</v>
          </cell>
          <cell r="S22">
            <v>36</v>
          </cell>
        </row>
        <row r="23">
          <cell r="E23">
            <v>6</v>
          </cell>
          <cell r="S23">
            <v>14</v>
          </cell>
        </row>
        <row r="24">
          <cell r="E24">
            <v>2</v>
          </cell>
          <cell r="S24">
            <v>3</v>
          </cell>
        </row>
        <row r="25">
          <cell r="E25">
            <v>0</v>
          </cell>
          <cell r="S25">
            <v>0</v>
          </cell>
        </row>
        <row r="26">
          <cell r="E26">
            <v>120</v>
          </cell>
          <cell r="S26">
            <v>247</v>
          </cell>
        </row>
        <row r="27">
          <cell r="E27">
            <v>0</v>
          </cell>
          <cell r="S27">
            <v>0</v>
          </cell>
        </row>
        <row r="28">
          <cell r="E28">
            <v>0</v>
          </cell>
          <cell r="S28">
            <v>0</v>
          </cell>
        </row>
        <row r="29">
          <cell r="E29">
            <v>50</v>
          </cell>
          <cell r="S29">
            <v>129</v>
          </cell>
        </row>
        <row r="30">
          <cell r="E30">
            <v>0</v>
          </cell>
          <cell r="S30">
            <v>2</v>
          </cell>
        </row>
        <row r="31">
          <cell r="E31">
            <v>0</v>
          </cell>
          <cell r="S31">
            <v>0</v>
          </cell>
        </row>
        <row r="32">
          <cell r="E32">
            <v>0</v>
          </cell>
          <cell r="S32">
            <v>0</v>
          </cell>
        </row>
        <row r="33">
          <cell r="E33">
            <v>0</v>
          </cell>
          <cell r="S33">
            <v>0</v>
          </cell>
        </row>
        <row r="34">
          <cell r="E34">
            <v>2</v>
          </cell>
          <cell r="S34">
            <v>9</v>
          </cell>
        </row>
        <row r="35">
          <cell r="E35">
            <v>0</v>
          </cell>
          <cell r="S35">
            <v>0</v>
          </cell>
        </row>
        <row r="36">
          <cell r="E36">
            <v>0</v>
          </cell>
          <cell r="S36">
            <v>0</v>
          </cell>
        </row>
        <row r="37">
          <cell r="E37">
            <v>0</v>
          </cell>
          <cell r="S37">
            <v>0</v>
          </cell>
        </row>
        <row r="38">
          <cell r="E38">
            <v>7</v>
          </cell>
          <cell r="S38">
            <v>10</v>
          </cell>
        </row>
        <row r="39">
          <cell r="E39">
            <v>2</v>
          </cell>
          <cell r="S39">
            <v>3</v>
          </cell>
        </row>
        <row r="40">
          <cell r="E40">
            <v>2</v>
          </cell>
          <cell r="S40">
            <v>2</v>
          </cell>
        </row>
        <row r="41">
          <cell r="E41">
            <v>0</v>
          </cell>
          <cell r="S41">
            <v>0</v>
          </cell>
        </row>
        <row r="42">
          <cell r="E42">
            <v>0</v>
          </cell>
          <cell r="S42">
            <v>0</v>
          </cell>
        </row>
        <row r="43">
          <cell r="E43">
            <v>100</v>
          </cell>
          <cell r="S43">
            <v>279</v>
          </cell>
        </row>
        <row r="44">
          <cell r="E44">
            <v>10</v>
          </cell>
          <cell r="S44">
            <v>19</v>
          </cell>
        </row>
        <row r="45">
          <cell r="E45">
            <v>0</v>
          </cell>
          <cell r="S45">
            <v>0</v>
          </cell>
        </row>
        <row r="46">
          <cell r="E46">
            <v>0</v>
          </cell>
          <cell r="S46">
            <v>0</v>
          </cell>
        </row>
        <row r="47">
          <cell r="E47">
            <v>0</v>
          </cell>
          <cell r="S47">
            <v>0</v>
          </cell>
        </row>
        <row r="48">
          <cell r="E48">
            <v>2</v>
          </cell>
          <cell r="S48">
            <v>8</v>
          </cell>
        </row>
        <row r="49">
          <cell r="E49">
            <v>14</v>
          </cell>
          <cell r="S49">
            <v>19</v>
          </cell>
        </row>
        <row r="50">
          <cell r="E50">
            <v>13</v>
          </cell>
          <cell r="S50">
            <v>52</v>
          </cell>
        </row>
        <row r="51">
          <cell r="E51">
            <v>3</v>
          </cell>
          <cell r="S51">
            <v>5</v>
          </cell>
        </row>
        <row r="52">
          <cell r="E52">
            <v>0</v>
          </cell>
          <cell r="S52">
            <v>1</v>
          </cell>
        </row>
        <row r="53">
          <cell r="E53">
            <v>93</v>
          </cell>
          <cell r="S53">
            <v>273</v>
          </cell>
        </row>
        <row r="54">
          <cell r="E54">
            <v>72</v>
          </cell>
          <cell r="S54">
            <v>213</v>
          </cell>
        </row>
        <row r="55">
          <cell r="E55">
            <v>496</v>
          </cell>
          <cell r="S55">
            <v>1289</v>
          </cell>
        </row>
        <row r="56">
          <cell r="E56">
            <v>0</v>
          </cell>
          <cell r="S56">
            <v>3</v>
          </cell>
        </row>
        <row r="57">
          <cell r="E57">
            <v>0</v>
          </cell>
          <cell r="S57">
            <v>0</v>
          </cell>
        </row>
        <row r="58">
          <cell r="E58">
            <v>2</v>
          </cell>
          <cell r="S58">
            <v>5</v>
          </cell>
        </row>
        <row r="59">
          <cell r="E59">
            <v>0</v>
          </cell>
          <cell r="S59">
            <v>0</v>
          </cell>
        </row>
        <row r="60">
          <cell r="E60">
            <v>0</v>
          </cell>
          <cell r="S60">
            <v>0</v>
          </cell>
        </row>
      </sheetData>
      <sheetData sheetId="4">
        <row r="4">
          <cell r="E4">
            <v>34286872</v>
          </cell>
          <cell r="S4">
            <v>72689793</v>
          </cell>
        </row>
        <row r="5">
          <cell r="E5">
            <v>0</v>
          </cell>
          <cell r="S5">
            <v>0</v>
          </cell>
        </row>
        <row r="6">
          <cell r="E6">
            <v>2678720</v>
          </cell>
          <cell r="S6">
            <v>7242074</v>
          </cell>
        </row>
        <row r="7">
          <cell r="E7">
            <v>0</v>
          </cell>
          <cell r="S7">
            <v>0</v>
          </cell>
        </row>
        <row r="8">
          <cell r="E8">
            <v>0</v>
          </cell>
          <cell r="S8">
            <v>0</v>
          </cell>
        </row>
        <row r="9">
          <cell r="E9">
            <v>0</v>
          </cell>
          <cell r="S9">
            <v>0</v>
          </cell>
        </row>
        <row r="10">
          <cell r="E10">
            <v>0</v>
          </cell>
          <cell r="S10">
            <v>0</v>
          </cell>
        </row>
        <row r="11">
          <cell r="E11">
            <v>0</v>
          </cell>
          <cell r="S11">
            <v>0</v>
          </cell>
        </row>
        <row r="12">
          <cell r="E12">
            <v>0</v>
          </cell>
          <cell r="S12">
            <v>0</v>
          </cell>
        </row>
        <row r="13">
          <cell r="E13">
            <v>506940</v>
          </cell>
          <cell r="S13">
            <v>506940</v>
          </cell>
        </row>
        <row r="14">
          <cell r="E14">
            <v>0</v>
          </cell>
          <cell r="S14">
            <v>0</v>
          </cell>
        </row>
        <row r="15">
          <cell r="E15">
            <v>0</v>
          </cell>
          <cell r="S15">
            <v>0</v>
          </cell>
        </row>
        <row r="16">
          <cell r="E16">
            <v>0</v>
          </cell>
          <cell r="S16">
            <v>0</v>
          </cell>
        </row>
        <row r="17">
          <cell r="E17">
            <v>4809965</v>
          </cell>
          <cell r="S17">
            <v>6509294</v>
          </cell>
        </row>
        <row r="18">
          <cell r="E18">
            <v>0</v>
          </cell>
          <cell r="S18">
            <v>0</v>
          </cell>
        </row>
        <row r="19">
          <cell r="E19">
            <v>0</v>
          </cell>
          <cell r="S19">
            <v>0</v>
          </cell>
        </row>
        <row r="20">
          <cell r="E20">
            <v>2370667</v>
          </cell>
          <cell r="S20">
            <v>8376731</v>
          </cell>
        </row>
        <row r="21">
          <cell r="E21">
            <v>0</v>
          </cell>
          <cell r="S21">
            <v>21366</v>
          </cell>
        </row>
        <row r="22">
          <cell r="E22">
            <v>0</v>
          </cell>
          <cell r="S22">
            <v>240000</v>
          </cell>
        </row>
        <row r="23">
          <cell r="E23">
            <v>0</v>
          </cell>
          <cell r="S23">
            <v>120000</v>
          </cell>
        </row>
        <row r="24">
          <cell r="E24">
            <v>0</v>
          </cell>
          <cell r="S24">
            <v>0</v>
          </cell>
        </row>
        <row r="25">
          <cell r="E25">
            <v>0</v>
          </cell>
          <cell r="S25">
            <v>0</v>
          </cell>
        </row>
        <row r="26">
          <cell r="E26">
            <v>1345918</v>
          </cell>
          <cell r="S26">
            <v>2861059</v>
          </cell>
        </row>
        <row r="27">
          <cell r="E27">
            <v>0</v>
          </cell>
          <cell r="S27">
            <v>0</v>
          </cell>
        </row>
        <row r="28">
          <cell r="E28">
            <v>0</v>
          </cell>
          <cell r="S28">
            <v>0</v>
          </cell>
        </row>
        <row r="29">
          <cell r="E29">
            <v>8836938</v>
          </cell>
          <cell r="S29">
            <v>18378439</v>
          </cell>
        </row>
        <row r="30">
          <cell r="E30">
            <v>0</v>
          </cell>
          <cell r="S30">
            <v>48258</v>
          </cell>
        </row>
        <row r="31">
          <cell r="E31">
            <v>0</v>
          </cell>
          <cell r="S31">
            <v>0</v>
          </cell>
        </row>
        <row r="32">
          <cell r="E32">
            <v>0</v>
          </cell>
          <cell r="S32">
            <v>0</v>
          </cell>
        </row>
        <row r="33">
          <cell r="E33">
            <v>0</v>
          </cell>
          <cell r="S33">
            <v>0</v>
          </cell>
        </row>
        <row r="34">
          <cell r="E34">
            <v>0</v>
          </cell>
          <cell r="S34">
            <v>21000</v>
          </cell>
        </row>
        <row r="35">
          <cell r="E35">
            <v>0</v>
          </cell>
          <cell r="S35">
            <v>0</v>
          </cell>
        </row>
        <row r="36">
          <cell r="E36">
            <v>0</v>
          </cell>
          <cell r="S36">
            <v>0</v>
          </cell>
        </row>
        <row r="37">
          <cell r="E37">
            <v>0</v>
          </cell>
          <cell r="S37">
            <v>0</v>
          </cell>
        </row>
        <row r="38">
          <cell r="E38">
            <v>0</v>
          </cell>
          <cell r="S38">
            <v>16000</v>
          </cell>
        </row>
        <row r="39">
          <cell r="E39">
            <v>58000</v>
          </cell>
          <cell r="S39">
            <v>88000</v>
          </cell>
        </row>
        <row r="40">
          <cell r="E40">
            <v>67000</v>
          </cell>
          <cell r="S40">
            <v>67000</v>
          </cell>
        </row>
        <row r="41">
          <cell r="E41">
            <v>0</v>
          </cell>
          <cell r="S41">
            <v>0</v>
          </cell>
        </row>
        <row r="42">
          <cell r="E42">
            <v>0</v>
          </cell>
          <cell r="S42">
            <v>0</v>
          </cell>
        </row>
        <row r="43">
          <cell r="E43">
            <v>100000</v>
          </cell>
          <cell r="S43">
            <v>731000</v>
          </cell>
        </row>
        <row r="44">
          <cell r="E44">
            <v>0</v>
          </cell>
          <cell r="S44">
            <v>27000</v>
          </cell>
        </row>
        <row r="45">
          <cell r="E45">
            <v>0</v>
          </cell>
          <cell r="S45">
            <v>0</v>
          </cell>
        </row>
        <row r="46">
          <cell r="E46">
            <v>0</v>
          </cell>
          <cell r="S46">
            <v>0</v>
          </cell>
        </row>
        <row r="47">
          <cell r="E47">
            <v>0</v>
          </cell>
          <cell r="S47">
            <v>0</v>
          </cell>
        </row>
        <row r="48">
          <cell r="E48">
            <v>0</v>
          </cell>
          <cell r="S48">
            <v>18000</v>
          </cell>
        </row>
        <row r="49">
          <cell r="E49">
            <v>5754585</v>
          </cell>
          <cell r="S49">
            <v>5754585</v>
          </cell>
        </row>
        <row r="50">
          <cell r="E50">
            <v>0</v>
          </cell>
          <cell r="S50">
            <v>78000</v>
          </cell>
        </row>
        <row r="51">
          <cell r="E51">
            <v>0</v>
          </cell>
          <cell r="S51">
            <v>800</v>
          </cell>
        </row>
        <row r="52">
          <cell r="E52">
            <v>0</v>
          </cell>
          <cell r="S52">
            <v>0</v>
          </cell>
        </row>
        <row r="53">
          <cell r="E53">
            <v>0</v>
          </cell>
          <cell r="S53">
            <v>129500</v>
          </cell>
        </row>
        <row r="54">
          <cell r="E54">
            <v>50000</v>
          </cell>
          <cell r="S54">
            <v>120500</v>
          </cell>
        </row>
        <row r="55">
          <cell r="E55">
            <v>19026654</v>
          </cell>
          <cell r="S55">
            <v>50412269</v>
          </cell>
        </row>
        <row r="56">
          <cell r="E56">
            <v>0</v>
          </cell>
          <cell r="S56">
            <v>0</v>
          </cell>
        </row>
        <row r="57">
          <cell r="E57">
            <v>0</v>
          </cell>
          <cell r="S57">
            <v>0</v>
          </cell>
        </row>
        <row r="58">
          <cell r="E58">
            <v>10000</v>
          </cell>
          <cell r="S58">
            <v>10000</v>
          </cell>
        </row>
        <row r="59">
          <cell r="E59">
            <v>0</v>
          </cell>
          <cell r="S59">
            <v>0</v>
          </cell>
        </row>
        <row r="60">
          <cell r="E60">
            <v>0</v>
          </cell>
          <cell r="S60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94"/>
  <sheetViews>
    <sheetView showZeros="0" topLeftCell="B1" zoomScale="70" zoomScaleNormal="70" zoomScaleSheetLayoutView="50" workbookViewId="0">
      <selection activeCell="D4" sqref="D4"/>
    </sheetView>
  </sheetViews>
  <sheetFormatPr defaultColWidth="8.42578125" defaultRowHeight="12.75" x14ac:dyDescent="0.2"/>
  <cols>
    <col min="1" max="1" width="5.7109375" style="62" customWidth="1"/>
    <col min="2" max="2" width="28.28515625" style="4" customWidth="1"/>
    <col min="3" max="3" width="9.140625" style="63" customWidth="1"/>
    <col min="4" max="4" width="10.140625" style="4" customWidth="1"/>
    <col min="5" max="5" width="12.140625" style="63" customWidth="1"/>
    <col min="6" max="6" width="12.85546875" style="4" customWidth="1"/>
    <col min="7" max="7" width="11.7109375" style="63" customWidth="1"/>
    <col min="8" max="8" width="11" style="63" customWidth="1"/>
    <col min="9" max="9" width="14.5703125" style="63" customWidth="1"/>
    <col min="10" max="10" width="13.140625" style="63" customWidth="1"/>
    <col min="11" max="11" width="3.42578125" style="4" customWidth="1"/>
    <col min="12" max="12" width="12.28515625" style="4" customWidth="1"/>
    <col min="13" max="13" width="12.85546875" style="4" customWidth="1"/>
    <col min="14" max="14" width="11.42578125" style="4" customWidth="1"/>
    <col min="15" max="15" width="12.5703125" style="4" customWidth="1"/>
    <col min="16" max="16384" width="8.42578125" style="4"/>
  </cols>
  <sheetData>
    <row r="1" spans="1:15" ht="21.6" customHeight="1" thickTop="1" x14ac:dyDescent="0.2">
      <c r="A1" s="1"/>
      <c r="B1" s="2" t="s">
        <v>4476</v>
      </c>
      <c r="C1" s="88" t="s">
        <v>4477</v>
      </c>
      <c r="D1" s="89"/>
      <c r="E1" s="90" t="s">
        <v>4478</v>
      </c>
      <c r="F1" s="89"/>
      <c r="G1" s="90" t="s">
        <v>4479</v>
      </c>
      <c r="H1" s="89"/>
      <c r="I1" s="90" t="s">
        <v>4480</v>
      </c>
      <c r="J1" s="89"/>
      <c r="K1" s="3"/>
      <c r="L1" s="91" t="s">
        <v>4481</v>
      </c>
      <c r="M1" s="92"/>
      <c r="N1" s="92"/>
      <c r="O1" s="93"/>
    </row>
    <row r="2" spans="1:15" ht="27.95" customHeight="1" x14ac:dyDescent="0.2">
      <c r="A2" s="5"/>
      <c r="B2" s="6"/>
      <c r="C2" s="7" t="s">
        <v>4482</v>
      </c>
      <c r="D2" s="8" t="s">
        <v>4483</v>
      </c>
      <c r="E2" s="9" t="s">
        <v>4484</v>
      </c>
      <c r="F2" s="8" t="s">
        <v>4483</v>
      </c>
      <c r="G2" s="9" t="s">
        <v>4484</v>
      </c>
      <c r="H2" s="8" t="s">
        <v>4483</v>
      </c>
      <c r="I2" s="9" t="s">
        <v>4484</v>
      </c>
      <c r="J2" s="8" t="s">
        <v>4483</v>
      </c>
      <c r="K2" s="10"/>
      <c r="L2" s="11" t="s">
        <v>4485</v>
      </c>
      <c r="M2" s="12" t="s">
        <v>4486</v>
      </c>
      <c r="N2" s="13" t="s">
        <v>4487</v>
      </c>
      <c r="O2" s="12" t="s">
        <v>4488</v>
      </c>
    </row>
    <row r="3" spans="1:15" x14ac:dyDescent="0.2">
      <c r="A3" s="14" t="s">
        <v>4489</v>
      </c>
      <c r="B3" s="15" t="s">
        <v>4490</v>
      </c>
      <c r="C3" s="16">
        <v>2016</v>
      </c>
      <c r="D3" s="17">
        <v>2017</v>
      </c>
      <c r="E3" s="16">
        <f>+C3</f>
        <v>2016</v>
      </c>
      <c r="F3" s="18">
        <f t="shared" ref="F3:J3" si="0">+D3</f>
        <v>2017</v>
      </c>
      <c r="G3" s="19">
        <f t="shared" si="0"/>
        <v>2016</v>
      </c>
      <c r="H3" s="18">
        <f t="shared" si="0"/>
        <v>2017</v>
      </c>
      <c r="I3" s="16">
        <f t="shared" si="0"/>
        <v>2016</v>
      </c>
      <c r="J3" s="18">
        <f t="shared" si="0"/>
        <v>2017</v>
      </c>
      <c r="K3" s="20"/>
      <c r="L3" s="21" t="s">
        <v>4491</v>
      </c>
      <c r="M3" s="22" t="s">
        <v>4491</v>
      </c>
      <c r="N3" s="23" t="s">
        <v>4491</v>
      </c>
      <c r="O3" s="22" t="s">
        <v>4491</v>
      </c>
    </row>
    <row r="4" spans="1:15" x14ac:dyDescent="0.2">
      <c r="A4" s="24">
        <v>1</v>
      </c>
      <c r="B4" s="25" t="s">
        <v>4492</v>
      </c>
      <c r="C4" s="26">
        <f>+'[3]Prior Year Permits by CalYr'!E4</f>
        <v>138</v>
      </c>
      <c r="D4" s="27">
        <f>+'[3]Current Year Permits by CalYr'!E4</f>
        <v>112</v>
      </c>
      <c r="E4" s="28">
        <f>+'[3]Prior Year Valuations by CalYr'!E4</f>
        <v>34286872</v>
      </c>
      <c r="F4" s="29">
        <f>+'[3]Current Year Valuation by CalYr'!E4</f>
        <v>30603164</v>
      </c>
      <c r="G4" s="30">
        <f>+'[3]Prior Year Permits by CalYr'!S4</f>
        <v>287</v>
      </c>
      <c r="H4" s="31">
        <f>+'[3]Current Year Permits by CalYr'!S4</f>
        <v>375</v>
      </c>
      <c r="I4" s="30">
        <f>+'[3]Prior Year Valuations by CalYr'!S4</f>
        <v>72689793</v>
      </c>
      <c r="J4" s="32">
        <f>+'[3]Current Year Valuation by CalYr'!S4</f>
        <v>104743112</v>
      </c>
      <c r="K4" s="33"/>
      <c r="L4" s="34">
        <f>+D4-C4</f>
        <v>-26</v>
      </c>
      <c r="M4" s="35">
        <f>+F4-E4</f>
        <v>-3683708</v>
      </c>
      <c r="N4" s="36">
        <f t="shared" ref="N4:N60" si="1">+H4-G4</f>
        <v>88</v>
      </c>
      <c r="O4" s="35">
        <f t="shared" ref="O4:O59" si="2">+J4-I4</f>
        <v>32053319</v>
      </c>
    </row>
    <row r="5" spans="1:15" x14ac:dyDescent="0.2">
      <c r="A5" s="24">
        <v>2</v>
      </c>
      <c r="B5" s="25" t="s">
        <v>4493</v>
      </c>
      <c r="C5" s="26">
        <f>+'[3]Prior Year Permits by CalYr'!E5</f>
        <v>0</v>
      </c>
      <c r="D5" s="27">
        <f>+'[3]Current Year Permits by CalYr'!E5</f>
        <v>0</v>
      </c>
      <c r="E5" s="28">
        <f>+'[3]Prior Year Valuations by CalYr'!E5</f>
        <v>0</v>
      </c>
      <c r="F5" s="29">
        <f>+'[3]Current Year Valuation by CalYr'!E5</f>
        <v>0</v>
      </c>
      <c r="G5" s="30">
        <f>+'[3]Prior Year Permits by CalYr'!S5</f>
        <v>0</v>
      </c>
      <c r="H5" s="31">
        <f>+'[3]Current Year Permits by CalYr'!S5</f>
        <v>0</v>
      </c>
      <c r="I5" s="30">
        <f>+'[3]Prior Year Valuations by CalYr'!S5</f>
        <v>0</v>
      </c>
      <c r="J5" s="32">
        <f>+'[3]Current Year Valuation by CalYr'!S5</f>
        <v>0</v>
      </c>
      <c r="K5" s="33"/>
      <c r="L5" s="34">
        <f t="shared" ref="L5:L60" si="3">+D5-C5</f>
        <v>0</v>
      </c>
      <c r="M5" s="35">
        <f t="shared" ref="M5:M60" si="4">+F5-E5</f>
        <v>0</v>
      </c>
      <c r="N5" s="36">
        <f t="shared" si="1"/>
        <v>0</v>
      </c>
      <c r="O5" s="35">
        <f t="shared" si="2"/>
        <v>0</v>
      </c>
    </row>
    <row r="6" spans="1:15" x14ac:dyDescent="0.2">
      <c r="A6" s="24">
        <v>3</v>
      </c>
      <c r="B6" s="25" t="s">
        <v>4494</v>
      </c>
      <c r="C6" s="26">
        <f>+'[3]Prior Year Permits by CalYr'!E6</f>
        <v>11</v>
      </c>
      <c r="D6" s="27">
        <f>+'[3]Current Year Permits by CalYr'!E6</f>
        <v>0</v>
      </c>
      <c r="E6" s="28">
        <f>+'[3]Prior Year Valuations by CalYr'!E6</f>
        <v>2678720</v>
      </c>
      <c r="F6" s="29">
        <f>+'[3]Current Year Valuation by CalYr'!E6</f>
        <v>0</v>
      </c>
      <c r="G6" s="30">
        <f>+'[3]Prior Year Permits by CalYr'!S6</f>
        <v>30</v>
      </c>
      <c r="H6" s="31">
        <f>+'[3]Current Year Permits by CalYr'!S6</f>
        <v>0</v>
      </c>
      <c r="I6" s="30">
        <f>+'[3]Prior Year Valuations by CalYr'!S6</f>
        <v>7242074</v>
      </c>
      <c r="J6" s="32">
        <f>+'[3]Current Year Valuation by CalYr'!S6</f>
        <v>0</v>
      </c>
      <c r="K6" s="33"/>
      <c r="L6" s="34">
        <f t="shared" si="3"/>
        <v>-11</v>
      </c>
      <c r="M6" s="35">
        <f t="shared" si="4"/>
        <v>-2678720</v>
      </c>
      <c r="N6" s="36">
        <f t="shared" si="1"/>
        <v>-30</v>
      </c>
      <c r="O6" s="35">
        <f t="shared" si="2"/>
        <v>-7242074</v>
      </c>
    </row>
    <row r="7" spans="1:15" x14ac:dyDescent="0.2">
      <c r="A7" s="24">
        <v>4</v>
      </c>
      <c r="B7" s="25" t="s">
        <v>4495</v>
      </c>
      <c r="C7" s="26">
        <f>+'[3]Prior Year Permits by CalYr'!E7</f>
        <v>0</v>
      </c>
      <c r="D7" s="27">
        <f>+'[3]Current Year Permits by CalYr'!E7</f>
        <v>0</v>
      </c>
      <c r="E7" s="28">
        <f>+'[3]Prior Year Valuations by CalYr'!E7</f>
        <v>0</v>
      </c>
      <c r="F7" s="29">
        <f>+'[3]Current Year Valuation by CalYr'!E7</f>
        <v>0</v>
      </c>
      <c r="G7" s="30">
        <f>+'[3]Prior Year Permits by CalYr'!S7</f>
        <v>0</v>
      </c>
      <c r="H7" s="31">
        <f>+'[3]Current Year Permits by CalYr'!S7</f>
        <v>0</v>
      </c>
      <c r="I7" s="30">
        <f>+'[3]Prior Year Valuations by CalYr'!S7</f>
        <v>0</v>
      </c>
      <c r="J7" s="32">
        <f>+'[3]Current Year Valuation by CalYr'!S7</f>
        <v>0</v>
      </c>
      <c r="K7" s="33"/>
      <c r="L7" s="34">
        <f t="shared" si="3"/>
        <v>0</v>
      </c>
      <c r="M7" s="35">
        <f t="shared" si="4"/>
        <v>0</v>
      </c>
      <c r="N7" s="36">
        <f t="shared" si="1"/>
        <v>0</v>
      </c>
      <c r="O7" s="35">
        <f t="shared" si="2"/>
        <v>0</v>
      </c>
    </row>
    <row r="8" spans="1:15" x14ac:dyDescent="0.2">
      <c r="A8" s="24">
        <v>5</v>
      </c>
      <c r="B8" s="25" t="s">
        <v>4496</v>
      </c>
      <c r="C8" s="26">
        <f>+'[3]Prior Year Permits by CalYr'!E8</f>
        <v>0</v>
      </c>
      <c r="D8" s="27">
        <f>+'[3]Current Year Permits by CalYr'!E8</f>
        <v>0</v>
      </c>
      <c r="E8" s="28">
        <f>+'[3]Prior Year Valuations by CalYr'!E8</f>
        <v>0</v>
      </c>
      <c r="F8" s="29">
        <f>+'[3]Current Year Valuation by CalYr'!E8</f>
        <v>0</v>
      </c>
      <c r="G8" s="30">
        <f>+'[3]Prior Year Permits by CalYr'!S8</f>
        <v>0</v>
      </c>
      <c r="H8" s="31">
        <f>+'[3]Current Year Permits by CalYr'!S8</f>
        <v>0</v>
      </c>
      <c r="I8" s="30">
        <f>+'[3]Prior Year Valuations by CalYr'!S8</f>
        <v>0</v>
      </c>
      <c r="J8" s="32">
        <f>+'[3]Current Year Valuation by CalYr'!S8</f>
        <v>0</v>
      </c>
      <c r="K8" s="33"/>
      <c r="L8" s="34">
        <f t="shared" si="3"/>
        <v>0</v>
      </c>
      <c r="M8" s="35">
        <f t="shared" si="4"/>
        <v>0</v>
      </c>
      <c r="N8" s="36">
        <f t="shared" si="1"/>
        <v>0</v>
      </c>
      <c r="O8" s="35">
        <f t="shared" si="2"/>
        <v>0</v>
      </c>
    </row>
    <row r="9" spans="1:15" x14ac:dyDescent="0.2">
      <c r="A9" s="24">
        <v>13</v>
      </c>
      <c r="B9" s="25" t="s">
        <v>4497</v>
      </c>
      <c r="C9" s="26">
        <f>+'[3]Prior Year Permits by CalYr'!E9</f>
        <v>0</v>
      </c>
      <c r="D9" s="27">
        <f>+'[3]Current Year Permits by CalYr'!E9</f>
        <v>0</v>
      </c>
      <c r="E9" s="28">
        <f>+'[3]Prior Year Valuations by CalYr'!E9</f>
        <v>0</v>
      </c>
      <c r="F9" s="29">
        <f>+'[3]Current Year Valuation by CalYr'!E9</f>
        <v>0</v>
      </c>
      <c r="G9" s="30">
        <f>+'[3]Prior Year Permits by CalYr'!S9</f>
        <v>0</v>
      </c>
      <c r="H9" s="31">
        <f>+'[3]Current Year Permits by CalYr'!S9</f>
        <v>0</v>
      </c>
      <c r="I9" s="30">
        <f>+'[3]Prior Year Valuations by CalYr'!S9</f>
        <v>0</v>
      </c>
      <c r="J9" s="32">
        <f>+'[3]Current Year Valuation by CalYr'!S9</f>
        <v>0</v>
      </c>
      <c r="K9" s="33"/>
      <c r="L9" s="34">
        <f t="shared" si="3"/>
        <v>0</v>
      </c>
      <c r="M9" s="35">
        <f t="shared" si="4"/>
        <v>0</v>
      </c>
      <c r="N9" s="36">
        <f t="shared" si="1"/>
        <v>0</v>
      </c>
      <c r="O9" s="35">
        <f t="shared" si="2"/>
        <v>0</v>
      </c>
    </row>
    <row r="10" spans="1:15" x14ac:dyDescent="0.2">
      <c r="A10" s="24">
        <v>14</v>
      </c>
      <c r="B10" s="25" t="s">
        <v>4498</v>
      </c>
      <c r="C10" s="26">
        <f>+'[3]Prior Year Permits by CalYr'!E10</f>
        <v>0</v>
      </c>
      <c r="D10" s="27">
        <f>+'[3]Current Year Permits by CalYr'!E10</f>
        <v>0</v>
      </c>
      <c r="E10" s="28">
        <f>+'[3]Prior Year Valuations by CalYr'!E10</f>
        <v>0</v>
      </c>
      <c r="F10" s="29">
        <f>+'[3]Current Year Valuation by CalYr'!E10</f>
        <v>0</v>
      </c>
      <c r="G10" s="30">
        <f>+'[3]Prior Year Permits by CalYr'!S10</f>
        <v>0</v>
      </c>
      <c r="H10" s="31">
        <f>+'[3]Current Year Permits by CalYr'!S10</f>
        <v>0</v>
      </c>
      <c r="I10" s="30">
        <f>+'[3]Prior Year Valuations by CalYr'!S10</f>
        <v>0</v>
      </c>
      <c r="J10" s="32">
        <f>+'[3]Current Year Valuation by CalYr'!S10</f>
        <v>0</v>
      </c>
      <c r="K10" s="33"/>
      <c r="L10" s="34">
        <f t="shared" si="3"/>
        <v>0</v>
      </c>
      <c r="M10" s="35">
        <f t="shared" si="4"/>
        <v>0</v>
      </c>
      <c r="N10" s="36">
        <f t="shared" si="1"/>
        <v>0</v>
      </c>
      <c r="O10" s="35">
        <f t="shared" si="2"/>
        <v>0</v>
      </c>
    </row>
    <row r="11" spans="1:15" x14ac:dyDescent="0.2">
      <c r="A11" s="24">
        <v>18</v>
      </c>
      <c r="B11" s="25" t="s">
        <v>4499</v>
      </c>
      <c r="C11" s="26">
        <f>+'[3]Prior Year Permits by CalYr'!E11</f>
        <v>0</v>
      </c>
      <c r="D11" s="27">
        <f>+'[3]Current Year Permits by CalYr'!E11</f>
        <v>0</v>
      </c>
      <c r="E11" s="28">
        <f>+'[3]Prior Year Valuations by CalYr'!E11</f>
        <v>0</v>
      </c>
      <c r="F11" s="29">
        <f>+'[3]Current Year Valuation by CalYr'!E11</f>
        <v>0</v>
      </c>
      <c r="G11" s="30">
        <f>+'[3]Prior Year Permits by CalYr'!S11</f>
        <v>0</v>
      </c>
      <c r="H11" s="31">
        <f>+'[3]Current Year Permits by CalYr'!S11</f>
        <v>0</v>
      </c>
      <c r="I11" s="30">
        <f>+'[3]Prior Year Valuations by CalYr'!S11</f>
        <v>0</v>
      </c>
      <c r="J11" s="32">
        <f>+'[3]Current Year Valuation by CalYr'!S11</f>
        <v>0</v>
      </c>
      <c r="K11" s="33"/>
      <c r="L11" s="34">
        <f t="shared" si="3"/>
        <v>0</v>
      </c>
      <c r="M11" s="35">
        <f t="shared" si="4"/>
        <v>0</v>
      </c>
      <c r="N11" s="36">
        <f t="shared" si="1"/>
        <v>0</v>
      </c>
      <c r="O11" s="35">
        <f t="shared" si="2"/>
        <v>0</v>
      </c>
    </row>
    <row r="12" spans="1:15" x14ac:dyDescent="0.2">
      <c r="A12" s="24">
        <v>19</v>
      </c>
      <c r="B12" s="25" t="s">
        <v>4500</v>
      </c>
      <c r="C12" s="26">
        <f>+'[3]Prior Year Permits by CalYr'!E12</f>
        <v>0</v>
      </c>
      <c r="D12" s="27">
        <f>+'[3]Current Year Permits by CalYr'!E12</f>
        <v>1</v>
      </c>
      <c r="E12" s="28">
        <f>+'[3]Prior Year Valuations by CalYr'!E12</f>
        <v>0</v>
      </c>
      <c r="F12" s="29">
        <f>+'[3]Current Year Valuation by CalYr'!E12</f>
        <v>644181</v>
      </c>
      <c r="G12" s="30">
        <f>+'[3]Prior Year Permits by CalYr'!S12</f>
        <v>0</v>
      </c>
      <c r="H12" s="31">
        <f>+'[3]Current Year Permits by CalYr'!S12</f>
        <v>2</v>
      </c>
      <c r="I12" s="30">
        <f>+'[3]Prior Year Valuations by CalYr'!S12</f>
        <v>0</v>
      </c>
      <c r="J12" s="32">
        <f>+'[3]Current Year Valuation by CalYr'!S12</f>
        <v>2210507</v>
      </c>
      <c r="K12" s="33"/>
      <c r="L12" s="34">
        <f t="shared" si="3"/>
        <v>1</v>
      </c>
      <c r="M12" s="35">
        <f t="shared" si="4"/>
        <v>644181</v>
      </c>
      <c r="N12" s="36">
        <f t="shared" si="1"/>
        <v>2</v>
      </c>
      <c r="O12" s="35">
        <f t="shared" si="2"/>
        <v>2210507</v>
      </c>
    </row>
    <row r="13" spans="1:15" x14ac:dyDescent="0.2">
      <c r="A13" s="24">
        <v>20</v>
      </c>
      <c r="B13" s="25" t="s">
        <v>4501</v>
      </c>
      <c r="C13" s="26">
        <f>+'[3]Prior Year Permits by CalYr'!E13</f>
        <v>1</v>
      </c>
      <c r="D13" s="27">
        <f>+'[3]Current Year Permits by CalYr'!E13</f>
        <v>1</v>
      </c>
      <c r="E13" s="28">
        <f>+'[3]Prior Year Valuations by CalYr'!E13</f>
        <v>506940</v>
      </c>
      <c r="F13" s="29">
        <f>+'[3]Current Year Valuation by CalYr'!E13</f>
        <v>55479</v>
      </c>
      <c r="G13" s="30">
        <f>+'[3]Prior Year Permits by CalYr'!S13</f>
        <v>1</v>
      </c>
      <c r="H13" s="31">
        <f>+'[3]Current Year Permits by CalYr'!S13</f>
        <v>6</v>
      </c>
      <c r="I13" s="30">
        <f>+'[3]Prior Year Valuations by CalYr'!S13</f>
        <v>506940</v>
      </c>
      <c r="J13" s="32">
        <f>+'[3]Current Year Valuation by CalYr'!S13</f>
        <v>1207584</v>
      </c>
      <c r="K13" s="33"/>
      <c r="L13" s="34">
        <f t="shared" si="3"/>
        <v>0</v>
      </c>
      <c r="M13" s="35">
        <f t="shared" si="4"/>
        <v>-451461</v>
      </c>
      <c r="N13" s="36">
        <f t="shared" si="1"/>
        <v>5</v>
      </c>
      <c r="O13" s="35">
        <f t="shared" si="2"/>
        <v>700644</v>
      </c>
    </row>
    <row r="14" spans="1:15" x14ac:dyDescent="0.2">
      <c r="A14" s="24">
        <v>21</v>
      </c>
      <c r="B14" s="25" t="s">
        <v>4502</v>
      </c>
      <c r="C14" s="26">
        <f>+'[3]Prior Year Permits by CalYr'!E14</f>
        <v>0</v>
      </c>
      <c r="D14" s="27">
        <f>+'[3]Current Year Permits by CalYr'!E14</f>
        <v>0</v>
      </c>
      <c r="E14" s="28">
        <f>+'[3]Prior Year Valuations by CalYr'!E14</f>
        <v>0</v>
      </c>
      <c r="F14" s="29">
        <f>+'[3]Current Year Valuation by CalYr'!E14</f>
        <v>0</v>
      </c>
      <c r="G14" s="30">
        <f>+'[3]Prior Year Permits by CalYr'!S14</f>
        <v>0</v>
      </c>
      <c r="H14" s="31">
        <f>+'[3]Current Year Permits by CalYr'!S14</f>
        <v>0</v>
      </c>
      <c r="I14" s="30">
        <f>+'[3]Prior Year Valuations by CalYr'!S14</f>
        <v>0</v>
      </c>
      <c r="J14" s="32">
        <f>+'[3]Current Year Valuation by CalYr'!S14</f>
        <v>0</v>
      </c>
      <c r="K14" s="33"/>
      <c r="L14" s="34">
        <f t="shared" si="3"/>
        <v>0</v>
      </c>
      <c r="M14" s="35">
        <f t="shared" si="4"/>
        <v>0</v>
      </c>
      <c r="N14" s="36">
        <f t="shared" si="1"/>
        <v>0</v>
      </c>
      <c r="O14" s="35">
        <f t="shared" si="2"/>
        <v>0</v>
      </c>
    </row>
    <row r="15" spans="1:15" x14ac:dyDescent="0.2">
      <c r="A15" s="24">
        <v>22</v>
      </c>
      <c r="B15" s="25" t="s">
        <v>4503</v>
      </c>
      <c r="C15" s="26">
        <f>+'[3]Prior Year Permits by CalYr'!E15</f>
        <v>0</v>
      </c>
      <c r="D15" s="27">
        <f>+'[3]Current Year Permits by CalYr'!E15</f>
        <v>0</v>
      </c>
      <c r="E15" s="28">
        <f>+'[3]Prior Year Valuations by CalYr'!E15</f>
        <v>0</v>
      </c>
      <c r="F15" s="29">
        <f>+'[3]Current Year Valuation by CalYr'!E15</f>
        <v>0</v>
      </c>
      <c r="G15" s="30">
        <f>+'[3]Prior Year Permits by CalYr'!S15</f>
        <v>0</v>
      </c>
      <c r="H15" s="31">
        <f>+'[3]Current Year Permits by CalYr'!S15</f>
        <v>0</v>
      </c>
      <c r="I15" s="30">
        <f>+'[3]Prior Year Valuations by CalYr'!S15</f>
        <v>0</v>
      </c>
      <c r="J15" s="32">
        <f>+'[3]Current Year Valuation by CalYr'!S15</f>
        <v>0</v>
      </c>
      <c r="K15" s="33"/>
      <c r="L15" s="34">
        <f t="shared" si="3"/>
        <v>0</v>
      </c>
      <c r="M15" s="35">
        <f t="shared" si="4"/>
        <v>0</v>
      </c>
      <c r="N15" s="36">
        <f t="shared" si="1"/>
        <v>0</v>
      </c>
      <c r="O15" s="35">
        <f t="shared" si="2"/>
        <v>0</v>
      </c>
    </row>
    <row r="16" spans="1:15" x14ac:dyDescent="0.2">
      <c r="A16" s="24">
        <v>23</v>
      </c>
      <c r="B16" s="25" t="s">
        <v>4504</v>
      </c>
      <c r="C16" s="26">
        <f>+'[3]Prior Year Permits by CalYr'!E16</f>
        <v>0</v>
      </c>
      <c r="D16" s="27">
        <f>+'[3]Current Year Permits by CalYr'!E16</f>
        <v>0</v>
      </c>
      <c r="E16" s="28">
        <f>+'[3]Prior Year Valuations by CalYr'!E16</f>
        <v>0</v>
      </c>
      <c r="F16" s="29">
        <f>+'[3]Current Year Valuation by CalYr'!E16</f>
        <v>0</v>
      </c>
      <c r="G16" s="30">
        <f>+'[3]Prior Year Permits by CalYr'!S16</f>
        <v>0</v>
      </c>
      <c r="H16" s="31">
        <f>+'[3]Current Year Permits by CalYr'!S16</f>
        <v>0</v>
      </c>
      <c r="I16" s="30">
        <f>+'[3]Prior Year Valuations by CalYr'!S16</f>
        <v>0</v>
      </c>
      <c r="J16" s="32">
        <f>+'[3]Current Year Valuation by CalYr'!S16</f>
        <v>0</v>
      </c>
      <c r="K16" s="33"/>
      <c r="L16" s="34">
        <f t="shared" si="3"/>
        <v>0</v>
      </c>
      <c r="M16" s="35">
        <f t="shared" si="4"/>
        <v>0</v>
      </c>
      <c r="N16" s="36">
        <f t="shared" si="1"/>
        <v>0</v>
      </c>
      <c r="O16" s="35">
        <f t="shared" si="2"/>
        <v>0</v>
      </c>
    </row>
    <row r="17" spans="1:15" x14ac:dyDescent="0.2">
      <c r="A17" s="24">
        <v>24</v>
      </c>
      <c r="B17" s="25" t="s">
        <v>4505</v>
      </c>
      <c r="C17" s="26">
        <f>+'[3]Prior Year Permits by CalYr'!E17</f>
        <v>5</v>
      </c>
      <c r="D17" s="27">
        <f>+'[3]Current Year Permits by CalYr'!E17</f>
        <v>1</v>
      </c>
      <c r="E17" s="28">
        <f>+'[3]Prior Year Valuations by CalYr'!E17</f>
        <v>4809965</v>
      </c>
      <c r="F17" s="29">
        <f>+'[3]Current Year Valuation by CalYr'!E17</f>
        <v>1950284</v>
      </c>
      <c r="G17" s="30">
        <f>+'[3]Prior Year Permits by CalYr'!S17</f>
        <v>6</v>
      </c>
      <c r="H17" s="31">
        <f>+'[3]Current Year Permits by CalYr'!S17</f>
        <v>2</v>
      </c>
      <c r="I17" s="30">
        <f>+'[3]Prior Year Valuations by CalYr'!S17</f>
        <v>6509294</v>
      </c>
      <c r="J17" s="32">
        <f>+'[3]Current Year Valuation by CalYr'!S17</f>
        <v>2227079</v>
      </c>
      <c r="K17" s="33"/>
      <c r="L17" s="34">
        <f t="shared" si="3"/>
        <v>-4</v>
      </c>
      <c r="M17" s="35">
        <f t="shared" si="4"/>
        <v>-2859681</v>
      </c>
      <c r="N17" s="36">
        <f t="shared" si="1"/>
        <v>-4</v>
      </c>
      <c r="O17" s="35">
        <f t="shared" si="2"/>
        <v>-4282215</v>
      </c>
    </row>
    <row r="18" spans="1:15" x14ac:dyDescent="0.2">
      <c r="A18" s="24">
        <v>25</v>
      </c>
      <c r="B18" s="25" t="s">
        <v>4506</v>
      </c>
      <c r="C18" s="26">
        <f>+'[3]Prior Year Permits by CalYr'!E18</f>
        <v>0</v>
      </c>
      <c r="D18" s="27">
        <f>+'[3]Current Year Permits by CalYr'!E18</f>
        <v>0</v>
      </c>
      <c r="E18" s="28">
        <f>+'[3]Prior Year Valuations by CalYr'!E18</f>
        <v>0</v>
      </c>
      <c r="F18" s="29">
        <f>+'[3]Current Year Valuation by CalYr'!E18</f>
        <v>0</v>
      </c>
      <c r="G18" s="30">
        <f>+'[3]Prior Year Permits by CalYr'!S18</f>
        <v>0</v>
      </c>
      <c r="H18" s="31">
        <f>+'[3]Current Year Permits by CalYr'!S18</f>
        <v>0</v>
      </c>
      <c r="I18" s="30">
        <f>+'[3]Prior Year Valuations by CalYr'!S18</f>
        <v>0</v>
      </c>
      <c r="J18" s="32">
        <f>+'[3]Current Year Valuation by CalYr'!S18</f>
        <v>0</v>
      </c>
      <c r="K18" s="33"/>
      <c r="L18" s="34">
        <f t="shared" si="3"/>
        <v>0</v>
      </c>
      <c r="M18" s="35">
        <f t="shared" si="4"/>
        <v>0</v>
      </c>
      <c r="N18" s="36">
        <f t="shared" si="1"/>
        <v>0</v>
      </c>
      <c r="O18" s="35">
        <f t="shared" si="2"/>
        <v>0</v>
      </c>
    </row>
    <row r="19" spans="1:15" x14ac:dyDescent="0.2">
      <c r="A19" s="24">
        <v>26</v>
      </c>
      <c r="B19" s="25" t="s">
        <v>4507</v>
      </c>
      <c r="C19" s="26">
        <f>+'[3]Prior Year Permits by CalYr'!E19</f>
        <v>0</v>
      </c>
      <c r="D19" s="27">
        <f>+'[3]Current Year Permits by CalYr'!E19</f>
        <v>0</v>
      </c>
      <c r="E19" s="28">
        <f>+'[3]Prior Year Valuations by CalYr'!E19</f>
        <v>0</v>
      </c>
      <c r="F19" s="29">
        <f>+'[3]Current Year Valuation by CalYr'!E19</f>
        <v>0</v>
      </c>
      <c r="G19" s="30">
        <f>+'[3]Prior Year Permits by CalYr'!S19</f>
        <v>0</v>
      </c>
      <c r="H19" s="31">
        <f>+'[3]Current Year Permits by CalYr'!S19</f>
        <v>2</v>
      </c>
      <c r="I19" s="30">
        <f>+'[3]Prior Year Valuations by CalYr'!S19</f>
        <v>0</v>
      </c>
      <c r="J19" s="32">
        <f>+'[3]Current Year Valuation by CalYr'!S19</f>
        <v>3352556</v>
      </c>
      <c r="K19" s="33"/>
      <c r="L19" s="34">
        <f t="shared" si="3"/>
        <v>0</v>
      </c>
      <c r="M19" s="35">
        <f t="shared" si="4"/>
        <v>0</v>
      </c>
      <c r="N19" s="36">
        <f t="shared" si="1"/>
        <v>2</v>
      </c>
      <c r="O19" s="35">
        <f t="shared" si="2"/>
        <v>3352556</v>
      </c>
    </row>
    <row r="20" spans="1:15" x14ac:dyDescent="0.2">
      <c r="A20" s="24">
        <v>27</v>
      </c>
      <c r="B20" s="25" t="s">
        <v>4508</v>
      </c>
      <c r="C20" s="26">
        <f>+'[3]Prior Year Permits by CalYr'!E20</f>
        <v>4</v>
      </c>
      <c r="D20" s="27">
        <f>+'[3]Current Year Permits by CalYr'!E20</f>
        <v>0</v>
      </c>
      <c r="E20" s="28">
        <f>+'[3]Prior Year Valuations by CalYr'!E20</f>
        <v>2370667</v>
      </c>
      <c r="F20" s="29">
        <f>+'[3]Current Year Valuation by CalYr'!E20</f>
        <v>0</v>
      </c>
      <c r="G20" s="30">
        <f>+'[3]Prior Year Permits by CalYr'!S20</f>
        <v>8</v>
      </c>
      <c r="H20" s="31">
        <f>+'[3]Current Year Permits by CalYr'!S20</f>
        <v>3</v>
      </c>
      <c r="I20" s="30">
        <f>+'[3]Prior Year Valuations by CalYr'!S20</f>
        <v>8376731</v>
      </c>
      <c r="J20" s="32">
        <f>+'[3]Current Year Valuation by CalYr'!S20</f>
        <v>2395790</v>
      </c>
      <c r="K20" s="33"/>
      <c r="L20" s="34">
        <f t="shared" si="3"/>
        <v>-4</v>
      </c>
      <c r="M20" s="35">
        <f t="shared" si="4"/>
        <v>-2370667</v>
      </c>
      <c r="N20" s="36">
        <f t="shared" si="1"/>
        <v>-5</v>
      </c>
      <c r="O20" s="35">
        <f t="shared" si="2"/>
        <v>-5980941</v>
      </c>
    </row>
    <row r="21" spans="1:15" x14ac:dyDescent="0.2">
      <c r="A21" s="24">
        <v>28</v>
      </c>
      <c r="B21" s="25" t="s">
        <v>4509</v>
      </c>
      <c r="C21" s="26">
        <f>+'[3]Prior Year Permits by CalYr'!E21</f>
        <v>0</v>
      </c>
      <c r="D21" s="27">
        <f>+'[3]Current Year Permits by CalYr'!E21</f>
        <v>0</v>
      </c>
      <c r="E21" s="28">
        <f>+'[3]Prior Year Valuations by CalYr'!E21</f>
        <v>0</v>
      </c>
      <c r="F21" s="29">
        <f>+'[3]Current Year Valuation by CalYr'!E21</f>
        <v>0</v>
      </c>
      <c r="G21" s="30">
        <f>+'[3]Prior Year Permits by CalYr'!S21</f>
        <v>1</v>
      </c>
      <c r="H21" s="31">
        <f>+'[3]Current Year Permits by CalYr'!S21</f>
        <v>0</v>
      </c>
      <c r="I21" s="30">
        <f>+'[3]Prior Year Valuations by CalYr'!S21</f>
        <v>21366</v>
      </c>
      <c r="J21" s="32">
        <f>+'[3]Current Year Valuation by CalYr'!S21</f>
        <v>0</v>
      </c>
      <c r="K21" s="33"/>
      <c r="L21" s="34">
        <f t="shared" si="3"/>
        <v>0</v>
      </c>
      <c r="M21" s="35">
        <f t="shared" si="4"/>
        <v>0</v>
      </c>
      <c r="N21" s="36">
        <f t="shared" si="1"/>
        <v>-1</v>
      </c>
      <c r="O21" s="35">
        <f t="shared" si="2"/>
        <v>-21366</v>
      </c>
    </row>
    <row r="22" spans="1:15" x14ac:dyDescent="0.2">
      <c r="A22" s="24">
        <v>29</v>
      </c>
      <c r="B22" s="25" t="s">
        <v>4510</v>
      </c>
      <c r="C22" s="26">
        <f>+'[3]Prior Year Permits by CalYr'!E22</f>
        <v>16</v>
      </c>
      <c r="D22" s="27">
        <f>+'[3]Current Year Permits by CalYr'!E22</f>
        <v>33</v>
      </c>
      <c r="E22" s="28">
        <f>+'[3]Prior Year Valuations by CalYr'!E22</f>
        <v>0</v>
      </c>
      <c r="F22" s="29">
        <f>+'[3]Current Year Valuation by CalYr'!E22</f>
        <v>434000</v>
      </c>
      <c r="G22" s="30">
        <f>+'[3]Prior Year Permits by CalYr'!S22</f>
        <v>36</v>
      </c>
      <c r="H22" s="31">
        <f>+'[3]Current Year Permits by CalYr'!S22</f>
        <v>54</v>
      </c>
      <c r="I22" s="30">
        <f>+'[3]Prior Year Valuations by CalYr'!S22</f>
        <v>240000</v>
      </c>
      <c r="J22" s="32">
        <f>+'[3]Current Year Valuation by CalYr'!S22</f>
        <v>686000</v>
      </c>
      <c r="K22" s="33"/>
      <c r="L22" s="34">
        <f t="shared" si="3"/>
        <v>17</v>
      </c>
      <c r="M22" s="35">
        <f t="shared" si="4"/>
        <v>434000</v>
      </c>
      <c r="N22" s="36">
        <f t="shared" si="1"/>
        <v>18</v>
      </c>
      <c r="O22" s="35">
        <f t="shared" si="2"/>
        <v>446000</v>
      </c>
    </row>
    <row r="23" spans="1:15" x14ac:dyDescent="0.2">
      <c r="A23" s="24">
        <v>30</v>
      </c>
      <c r="B23" s="25" t="s">
        <v>4511</v>
      </c>
      <c r="C23" s="26">
        <f>+'[3]Prior Year Permits by CalYr'!E23</f>
        <v>6</v>
      </c>
      <c r="D23" s="27">
        <f>+'[3]Current Year Permits by CalYr'!E23</f>
        <v>6</v>
      </c>
      <c r="E23" s="28">
        <f>+'[3]Prior Year Valuations by CalYr'!E23</f>
        <v>0</v>
      </c>
      <c r="F23" s="29">
        <f>+'[3]Current Year Valuation by CalYr'!E23</f>
        <v>90000</v>
      </c>
      <c r="G23" s="30">
        <f>+'[3]Prior Year Permits by CalYr'!S23</f>
        <v>14</v>
      </c>
      <c r="H23" s="31">
        <f>+'[3]Current Year Permits by CalYr'!S23</f>
        <v>18</v>
      </c>
      <c r="I23" s="30">
        <f>+'[3]Prior Year Valuations by CalYr'!S23</f>
        <v>120000</v>
      </c>
      <c r="J23" s="32">
        <f>+'[3]Current Year Valuation by CalYr'!S23</f>
        <v>270000</v>
      </c>
      <c r="K23" s="33"/>
      <c r="L23" s="34">
        <f t="shared" si="3"/>
        <v>0</v>
      </c>
      <c r="M23" s="35">
        <f t="shared" si="4"/>
        <v>90000</v>
      </c>
      <c r="N23" s="36">
        <f t="shared" si="1"/>
        <v>4</v>
      </c>
      <c r="O23" s="35">
        <f t="shared" si="2"/>
        <v>150000</v>
      </c>
    </row>
    <row r="24" spans="1:15" x14ac:dyDescent="0.2">
      <c r="A24" s="24">
        <v>31</v>
      </c>
      <c r="B24" s="25" t="s">
        <v>4512</v>
      </c>
      <c r="C24" s="26">
        <f>+'[3]Prior Year Permits by CalYr'!E24</f>
        <v>2</v>
      </c>
      <c r="D24" s="27">
        <f>+'[3]Current Year Permits by CalYr'!E24</f>
        <v>0</v>
      </c>
      <c r="E24" s="28">
        <f>+'[3]Prior Year Valuations by CalYr'!E24</f>
        <v>0</v>
      </c>
      <c r="F24" s="29">
        <f>+'[3]Current Year Valuation by CalYr'!E24</f>
        <v>0</v>
      </c>
      <c r="G24" s="30">
        <f>+'[3]Prior Year Permits by CalYr'!S24</f>
        <v>3</v>
      </c>
      <c r="H24" s="31">
        <f>+'[3]Current Year Permits by CalYr'!S24</f>
        <v>0</v>
      </c>
      <c r="I24" s="30">
        <f>+'[3]Prior Year Valuations by CalYr'!S24</f>
        <v>0</v>
      </c>
      <c r="J24" s="32">
        <f>+'[3]Current Year Valuation by CalYr'!S24</f>
        <v>0</v>
      </c>
      <c r="K24" s="33"/>
      <c r="L24" s="34">
        <f t="shared" si="3"/>
        <v>-2</v>
      </c>
      <c r="M24" s="35">
        <f t="shared" si="4"/>
        <v>0</v>
      </c>
      <c r="N24" s="36">
        <f t="shared" si="1"/>
        <v>-3</v>
      </c>
      <c r="O24" s="35">
        <f t="shared" si="2"/>
        <v>0</v>
      </c>
    </row>
    <row r="25" spans="1:15" x14ac:dyDescent="0.2">
      <c r="A25" s="24">
        <v>33</v>
      </c>
      <c r="B25" s="25" t="s">
        <v>4513</v>
      </c>
      <c r="C25" s="26">
        <f>+'[3]Prior Year Permits by CalYr'!E25</f>
        <v>0</v>
      </c>
      <c r="D25" s="27">
        <f>+'[3]Current Year Permits by CalYr'!E25</f>
        <v>0</v>
      </c>
      <c r="E25" s="28">
        <f>+'[3]Prior Year Valuations by CalYr'!E25</f>
        <v>0</v>
      </c>
      <c r="F25" s="29">
        <f>+'[3]Current Year Valuation by CalYr'!E25</f>
        <v>0</v>
      </c>
      <c r="G25" s="30">
        <f>+'[3]Prior Year Permits by CalYr'!S25</f>
        <v>0</v>
      </c>
      <c r="H25" s="31">
        <f>+'[3]Current Year Permits by CalYr'!S25</f>
        <v>0</v>
      </c>
      <c r="I25" s="30">
        <f>+'[3]Prior Year Valuations by CalYr'!S25</f>
        <v>0</v>
      </c>
      <c r="J25" s="32">
        <f>+'[3]Current Year Valuation by CalYr'!S25</f>
        <v>0</v>
      </c>
      <c r="K25" s="33"/>
      <c r="L25" s="34">
        <f t="shared" si="3"/>
        <v>0</v>
      </c>
      <c r="M25" s="35">
        <f t="shared" si="4"/>
        <v>0</v>
      </c>
      <c r="N25" s="36">
        <f t="shared" si="1"/>
        <v>0</v>
      </c>
      <c r="O25" s="35">
        <f t="shared" si="2"/>
        <v>0</v>
      </c>
    </row>
    <row r="26" spans="1:15" x14ac:dyDescent="0.2">
      <c r="A26" s="24">
        <v>34</v>
      </c>
      <c r="B26" s="25" t="s">
        <v>4514</v>
      </c>
      <c r="C26" s="26">
        <f>+'[3]Prior Year Permits by CalYr'!E26</f>
        <v>120</v>
      </c>
      <c r="D26" s="27">
        <f>+'[3]Current Year Permits by CalYr'!E26</f>
        <v>137</v>
      </c>
      <c r="E26" s="28">
        <f>+'[3]Prior Year Valuations by CalYr'!E26</f>
        <v>1345918</v>
      </c>
      <c r="F26" s="29">
        <f>+'[3]Current Year Valuation by CalYr'!E26</f>
        <v>1609272</v>
      </c>
      <c r="G26" s="30">
        <f>+'[3]Prior Year Permits by CalYr'!S26</f>
        <v>247</v>
      </c>
      <c r="H26" s="31">
        <f>+'[3]Current Year Permits by CalYr'!S26</f>
        <v>338</v>
      </c>
      <c r="I26" s="30">
        <f>+'[3]Prior Year Valuations by CalYr'!S26</f>
        <v>2861059</v>
      </c>
      <c r="J26" s="32">
        <f>+'[3]Current Year Valuation by CalYr'!S26</f>
        <v>3371884</v>
      </c>
      <c r="K26" s="33"/>
      <c r="L26" s="34">
        <f t="shared" si="3"/>
        <v>17</v>
      </c>
      <c r="M26" s="35">
        <f t="shared" si="4"/>
        <v>263354</v>
      </c>
      <c r="N26" s="36">
        <f t="shared" si="1"/>
        <v>91</v>
      </c>
      <c r="O26" s="35">
        <f t="shared" si="2"/>
        <v>510825</v>
      </c>
    </row>
    <row r="27" spans="1:15" x14ac:dyDescent="0.2">
      <c r="A27" s="24">
        <v>35</v>
      </c>
      <c r="B27" s="25" t="s">
        <v>4515</v>
      </c>
      <c r="C27" s="26">
        <f>+'[3]Prior Year Permits by CalYr'!E27</f>
        <v>0</v>
      </c>
      <c r="D27" s="27">
        <f>+'[3]Current Year Permits by CalYr'!E27</f>
        <v>0</v>
      </c>
      <c r="E27" s="28">
        <f>+'[3]Prior Year Valuations by CalYr'!E27</f>
        <v>0</v>
      </c>
      <c r="F27" s="29">
        <f>+'[3]Current Year Valuation by CalYr'!E27</f>
        <v>0</v>
      </c>
      <c r="G27" s="30">
        <f>+'[3]Prior Year Permits by CalYr'!S27</f>
        <v>0</v>
      </c>
      <c r="H27" s="31">
        <f>+'[3]Current Year Permits by CalYr'!S27</f>
        <v>0</v>
      </c>
      <c r="I27" s="30">
        <f>+'[3]Prior Year Valuations by CalYr'!S27</f>
        <v>0</v>
      </c>
      <c r="J27" s="32">
        <f>+'[3]Current Year Valuation by CalYr'!S27</f>
        <v>0</v>
      </c>
      <c r="K27" s="33"/>
      <c r="L27" s="34">
        <f t="shared" si="3"/>
        <v>0</v>
      </c>
      <c r="M27" s="35">
        <f t="shared" si="4"/>
        <v>0</v>
      </c>
      <c r="N27" s="36">
        <f t="shared" si="1"/>
        <v>0</v>
      </c>
      <c r="O27" s="35">
        <f t="shared" si="2"/>
        <v>0</v>
      </c>
    </row>
    <row r="28" spans="1:15" x14ac:dyDescent="0.2">
      <c r="A28" s="24">
        <v>36</v>
      </c>
      <c r="B28" s="25" t="s">
        <v>4516</v>
      </c>
      <c r="C28" s="26">
        <f>+'[3]Prior Year Permits by CalYr'!E28</f>
        <v>0</v>
      </c>
      <c r="D28" s="27">
        <f>+'[3]Current Year Permits by CalYr'!E28</f>
        <v>0</v>
      </c>
      <c r="E28" s="28">
        <f>+'[3]Prior Year Valuations by CalYr'!E28</f>
        <v>0</v>
      </c>
      <c r="F28" s="29">
        <f>+'[3]Current Year Valuation by CalYr'!E28</f>
        <v>0</v>
      </c>
      <c r="G28" s="30">
        <f>+'[3]Prior Year Permits by CalYr'!S28</f>
        <v>0</v>
      </c>
      <c r="H28" s="31">
        <f>+'[3]Current Year Permits by CalYr'!S28</f>
        <v>0</v>
      </c>
      <c r="I28" s="30">
        <f>+'[3]Prior Year Valuations by CalYr'!S28</f>
        <v>0</v>
      </c>
      <c r="J28" s="32">
        <f>+'[3]Current Year Valuation by CalYr'!S28</f>
        <v>0</v>
      </c>
      <c r="K28" s="33"/>
      <c r="L28" s="34">
        <f t="shared" si="3"/>
        <v>0</v>
      </c>
      <c r="M28" s="35">
        <f t="shared" si="4"/>
        <v>0</v>
      </c>
      <c r="N28" s="36">
        <f t="shared" si="1"/>
        <v>0</v>
      </c>
      <c r="O28" s="35">
        <f t="shared" si="2"/>
        <v>0</v>
      </c>
    </row>
    <row r="29" spans="1:15" x14ac:dyDescent="0.2">
      <c r="A29" s="24">
        <v>37</v>
      </c>
      <c r="B29" s="25" t="s">
        <v>4517</v>
      </c>
      <c r="C29" s="26">
        <f>+'[3]Prior Year Permits by CalYr'!E29</f>
        <v>50</v>
      </c>
      <c r="D29" s="27">
        <f>+'[3]Current Year Permits by CalYr'!E29</f>
        <v>74</v>
      </c>
      <c r="E29" s="28">
        <f>+'[3]Prior Year Valuations by CalYr'!E29</f>
        <v>8836938</v>
      </c>
      <c r="F29" s="29">
        <f>+'[3]Current Year Valuation by CalYr'!E29</f>
        <v>9215955</v>
      </c>
      <c r="G29" s="30">
        <f>+'[3]Prior Year Permits by CalYr'!S29</f>
        <v>129</v>
      </c>
      <c r="H29" s="31">
        <f>+'[3]Current Year Permits by CalYr'!S29</f>
        <v>166</v>
      </c>
      <c r="I29" s="30">
        <f>+'[3]Prior Year Valuations by CalYr'!S29</f>
        <v>18378439</v>
      </c>
      <c r="J29" s="32">
        <f>+'[3]Current Year Valuation by CalYr'!S29</f>
        <v>22025857</v>
      </c>
      <c r="K29" s="33"/>
      <c r="L29" s="34">
        <f t="shared" si="3"/>
        <v>24</v>
      </c>
      <c r="M29" s="35">
        <f t="shared" si="4"/>
        <v>379017</v>
      </c>
      <c r="N29" s="36">
        <f t="shared" si="1"/>
        <v>37</v>
      </c>
      <c r="O29" s="35">
        <f t="shared" si="2"/>
        <v>3647418</v>
      </c>
    </row>
    <row r="30" spans="1:15" x14ac:dyDescent="0.2">
      <c r="A30" s="24">
        <v>38</v>
      </c>
      <c r="B30" s="25" t="s">
        <v>4518</v>
      </c>
      <c r="C30" s="26">
        <f>+'[3]Prior Year Permits by CalYr'!E30</f>
        <v>0</v>
      </c>
      <c r="D30" s="27">
        <f>+'[3]Current Year Permits by CalYr'!E30</f>
        <v>0</v>
      </c>
      <c r="E30" s="28">
        <f>+'[3]Prior Year Valuations by CalYr'!E30</f>
        <v>0</v>
      </c>
      <c r="F30" s="29">
        <f>+'[3]Current Year Valuation by CalYr'!E30</f>
        <v>0</v>
      </c>
      <c r="G30" s="30">
        <f>+'[3]Prior Year Permits by CalYr'!S30</f>
        <v>2</v>
      </c>
      <c r="H30" s="31">
        <f>+'[3]Current Year Permits by CalYr'!S30</f>
        <v>1</v>
      </c>
      <c r="I30" s="30">
        <f>+'[3]Prior Year Valuations by CalYr'!S30</f>
        <v>48258</v>
      </c>
      <c r="J30" s="32">
        <f>+'[3]Current Year Valuation by CalYr'!S30</f>
        <v>52250</v>
      </c>
      <c r="K30" s="33"/>
      <c r="L30" s="34">
        <f t="shared" si="3"/>
        <v>0</v>
      </c>
      <c r="M30" s="35">
        <f t="shared" si="4"/>
        <v>0</v>
      </c>
      <c r="N30" s="36">
        <f t="shared" si="1"/>
        <v>-1</v>
      </c>
      <c r="O30" s="35">
        <f t="shared" si="2"/>
        <v>3992</v>
      </c>
    </row>
    <row r="31" spans="1:15" x14ac:dyDescent="0.2">
      <c r="A31" s="24">
        <v>40</v>
      </c>
      <c r="B31" s="25" t="s">
        <v>4519</v>
      </c>
      <c r="C31" s="26">
        <f>+'[3]Prior Year Permits by CalYr'!E31</f>
        <v>0</v>
      </c>
      <c r="D31" s="27">
        <f>+'[3]Current Year Permits by CalYr'!E31</f>
        <v>0</v>
      </c>
      <c r="E31" s="28">
        <f>+'[3]Prior Year Valuations by CalYr'!E31</f>
        <v>0</v>
      </c>
      <c r="F31" s="29">
        <f>+'[3]Current Year Valuation by CalYr'!E31</f>
        <v>0</v>
      </c>
      <c r="G31" s="30">
        <f>+'[3]Prior Year Permits by CalYr'!S31</f>
        <v>0</v>
      </c>
      <c r="H31" s="31">
        <f>+'[3]Current Year Permits by CalYr'!S31</f>
        <v>0</v>
      </c>
      <c r="I31" s="30">
        <f>+'[3]Prior Year Valuations by CalYr'!S31</f>
        <v>0</v>
      </c>
      <c r="J31" s="32">
        <f>+'[3]Current Year Valuation by CalYr'!S31</f>
        <v>0</v>
      </c>
      <c r="K31" s="33"/>
      <c r="L31" s="34">
        <f t="shared" si="3"/>
        <v>0</v>
      </c>
      <c r="M31" s="35">
        <f t="shared" si="4"/>
        <v>0</v>
      </c>
      <c r="N31" s="36">
        <f t="shared" si="1"/>
        <v>0</v>
      </c>
      <c r="O31" s="35">
        <f t="shared" si="2"/>
        <v>0</v>
      </c>
    </row>
    <row r="32" spans="1:15" x14ac:dyDescent="0.2">
      <c r="A32" s="24">
        <v>41</v>
      </c>
      <c r="B32" s="25" t="s">
        <v>4520</v>
      </c>
      <c r="C32" s="26">
        <f>+'[3]Prior Year Permits by CalYr'!E32</f>
        <v>0</v>
      </c>
      <c r="D32" s="27">
        <f>+'[3]Current Year Permits by CalYr'!E32</f>
        <v>0</v>
      </c>
      <c r="E32" s="28">
        <f>+'[3]Prior Year Valuations by CalYr'!E32</f>
        <v>0</v>
      </c>
      <c r="F32" s="29">
        <f>+'[3]Current Year Valuation by CalYr'!E32</f>
        <v>0</v>
      </c>
      <c r="G32" s="30">
        <f>+'[3]Prior Year Permits by CalYr'!S32</f>
        <v>0</v>
      </c>
      <c r="H32" s="31">
        <f>+'[3]Current Year Permits by CalYr'!S32</f>
        <v>1</v>
      </c>
      <c r="I32" s="30">
        <f>+'[3]Prior Year Valuations by CalYr'!S32</f>
        <v>0</v>
      </c>
      <c r="J32" s="32">
        <f>+'[3]Current Year Valuation by CalYr'!S32</f>
        <v>25000</v>
      </c>
      <c r="K32" s="33"/>
      <c r="L32" s="34">
        <f t="shared" si="3"/>
        <v>0</v>
      </c>
      <c r="M32" s="35">
        <f t="shared" si="4"/>
        <v>0</v>
      </c>
      <c r="N32" s="36">
        <f t="shared" si="1"/>
        <v>1</v>
      </c>
      <c r="O32" s="35">
        <f t="shared" si="2"/>
        <v>25000</v>
      </c>
    </row>
    <row r="33" spans="1:15" x14ac:dyDescent="0.2">
      <c r="A33" s="24">
        <v>42</v>
      </c>
      <c r="B33" s="25" t="s">
        <v>4521</v>
      </c>
      <c r="C33" s="26">
        <f>+'[3]Prior Year Permits by CalYr'!E33</f>
        <v>0</v>
      </c>
      <c r="D33" s="27">
        <f>+'[3]Current Year Permits by CalYr'!E33</f>
        <v>0</v>
      </c>
      <c r="E33" s="28">
        <f>+'[3]Prior Year Valuations by CalYr'!E33</f>
        <v>0</v>
      </c>
      <c r="F33" s="29">
        <f>+'[3]Current Year Valuation by CalYr'!E33</f>
        <v>0</v>
      </c>
      <c r="G33" s="30">
        <f>+'[3]Prior Year Permits by CalYr'!S33</f>
        <v>0</v>
      </c>
      <c r="H33" s="31">
        <f>+'[3]Current Year Permits by CalYr'!S33</f>
        <v>0</v>
      </c>
      <c r="I33" s="30">
        <f>+'[3]Prior Year Valuations by CalYr'!S33</f>
        <v>0</v>
      </c>
      <c r="J33" s="32">
        <f>+'[3]Current Year Valuation by CalYr'!S33</f>
        <v>0</v>
      </c>
      <c r="K33" s="33"/>
      <c r="L33" s="34">
        <f t="shared" si="3"/>
        <v>0</v>
      </c>
      <c r="M33" s="35">
        <f t="shared" si="4"/>
        <v>0</v>
      </c>
      <c r="N33" s="36">
        <f t="shared" si="1"/>
        <v>0</v>
      </c>
      <c r="O33" s="35">
        <f t="shared" si="2"/>
        <v>0</v>
      </c>
    </row>
    <row r="34" spans="1:15" x14ac:dyDescent="0.2">
      <c r="A34" s="24">
        <v>45</v>
      </c>
      <c r="B34" s="25" t="s">
        <v>4522</v>
      </c>
      <c r="C34" s="26">
        <f>+'[3]Prior Year Permits by CalYr'!E34</f>
        <v>2</v>
      </c>
      <c r="D34" s="27">
        <f>+'[3]Current Year Permits by CalYr'!E34</f>
        <v>19</v>
      </c>
      <c r="E34" s="28">
        <f>+'[3]Prior Year Valuations by CalYr'!E34</f>
        <v>0</v>
      </c>
      <c r="F34" s="29">
        <f>+'[3]Current Year Valuation by CalYr'!E34</f>
        <v>57000</v>
      </c>
      <c r="G34" s="30">
        <f>+'[3]Prior Year Permits by CalYr'!S34</f>
        <v>9</v>
      </c>
      <c r="H34" s="31">
        <f>+'[3]Current Year Permits by CalYr'!S34</f>
        <v>76</v>
      </c>
      <c r="I34" s="30">
        <f>+'[3]Prior Year Valuations by CalYr'!S34</f>
        <v>21000</v>
      </c>
      <c r="J34" s="32">
        <f>+'[3]Current Year Valuation by CalYr'!S34</f>
        <v>228000</v>
      </c>
      <c r="K34" s="33"/>
      <c r="L34" s="34">
        <f t="shared" si="3"/>
        <v>17</v>
      </c>
      <c r="M34" s="35">
        <f t="shared" si="4"/>
        <v>57000</v>
      </c>
      <c r="N34" s="36">
        <f t="shared" si="1"/>
        <v>67</v>
      </c>
      <c r="O34" s="35">
        <f t="shared" si="2"/>
        <v>207000</v>
      </c>
    </row>
    <row r="35" spans="1:15" x14ac:dyDescent="0.2">
      <c r="A35" s="24">
        <v>46</v>
      </c>
      <c r="B35" s="25" t="s">
        <v>4523</v>
      </c>
      <c r="C35" s="26">
        <f>+'[3]Prior Year Permits by CalYr'!E35</f>
        <v>0</v>
      </c>
      <c r="D35" s="27">
        <f>+'[3]Current Year Permits by CalYr'!E35</f>
        <v>1</v>
      </c>
      <c r="E35" s="28">
        <f>+'[3]Prior Year Valuations by CalYr'!E35</f>
        <v>0</v>
      </c>
      <c r="F35" s="29">
        <f>+'[3]Current Year Valuation by CalYr'!E35</f>
        <v>0</v>
      </c>
      <c r="G35" s="30">
        <f>+'[3]Prior Year Permits by CalYr'!S35</f>
        <v>0</v>
      </c>
      <c r="H35" s="31">
        <f>+'[3]Current Year Permits by CalYr'!S35</f>
        <v>1</v>
      </c>
      <c r="I35" s="30">
        <f>+'[3]Prior Year Valuations by CalYr'!S35</f>
        <v>0</v>
      </c>
      <c r="J35" s="32">
        <f>+'[3]Current Year Valuation by CalYr'!S35</f>
        <v>0</v>
      </c>
      <c r="K35" s="33"/>
      <c r="L35" s="34">
        <f t="shared" si="3"/>
        <v>1</v>
      </c>
      <c r="M35" s="35">
        <f t="shared" si="4"/>
        <v>0</v>
      </c>
      <c r="N35" s="36">
        <f t="shared" si="1"/>
        <v>1</v>
      </c>
      <c r="O35" s="35">
        <f t="shared" si="2"/>
        <v>0</v>
      </c>
    </row>
    <row r="36" spans="1:15" x14ac:dyDescent="0.2">
      <c r="A36" s="24">
        <v>47</v>
      </c>
      <c r="B36" s="25" t="s">
        <v>4524</v>
      </c>
      <c r="C36" s="26">
        <f>+'[3]Prior Year Permits by CalYr'!E36</f>
        <v>0</v>
      </c>
      <c r="D36" s="27">
        <f>+'[3]Current Year Permits by CalYr'!E36</f>
        <v>0</v>
      </c>
      <c r="E36" s="28">
        <f>+'[3]Prior Year Valuations by CalYr'!E36</f>
        <v>0</v>
      </c>
      <c r="F36" s="29">
        <f>+'[3]Current Year Valuation by CalYr'!E36</f>
        <v>0</v>
      </c>
      <c r="G36" s="30">
        <f>+'[3]Prior Year Permits by CalYr'!S36</f>
        <v>0</v>
      </c>
      <c r="H36" s="31">
        <f>+'[3]Current Year Permits by CalYr'!S36</f>
        <v>0</v>
      </c>
      <c r="I36" s="30">
        <f>+'[3]Prior Year Valuations by CalYr'!S36</f>
        <v>0</v>
      </c>
      <c r="J36" s="32">
        <f>+'[3]Current Year Valuation by CalYr'!S36</f>
        <v>0</v>
      </c>
      <c r="K36" s="33"/>
      <c r="L36" s="34">
        <f t="shared" si="3"/>
        <v>0</v>
      </c>
      <c r="M36" s="35">
        <f t="shared" si="4"/>
        <v>0</v>
      </c>
      <c r="N36" s="36">
        <f t="shared" si="1"/>
        <v>0</v>
      </c>
      <c r="O36" s="35">
        <f t="shared" si="2"/>
        <v>0</v>
      </c>
    </row>
    <row r="37" spans="1:15" x14ac:dyDescent="0.2">
      <c r="A37" s="24">
        <v>48</v>
      </c>
      <c r="B37" s="25" t="s">
        <v>4525</v>
      </c>
      <c r="C37" s="26">
        <f>+'[3]Prior Year Permits by CalYr'!E37</f>
        <v>0</v>
      </c>
      <c r="D37" s="27">
        <f>+'[3]Current Year Permits by CalYr'!E37</f>
        <v>0</v>
      </c>
      <c r="E37" s="28">
        <f>+'[3]Prior Year Valuations by CalYr'!E37</f>
        <v>0</v>
      </c>
      <c r="F37" s="29">
        <f>+'[3]Current Year Valuation by CalYr'!E37</f>
        <v>0</v>
      </c>
      <c r="G37" s="30">
        <f>+'[3]Prior Year Permits by CalYr'!S37</f>
        <v>0</v>
      </c>
      <c r="H37" s="31">
        <f>+'[3]Current Year Permits by CalYr'!S37</f>
        <v>0</v>
      </c>
      <c r="I37" s="30">
        <f>+'[3]Prior Year Valuations by CalYr'!S37</f>
        <v>0</v>
      </c>
      <c r="J37" s="32">
        <f>+'[3]Current Year Valuation by CalYr'!S37</f>
        <v>0</v>
      </c>
      <c r="K37" s="33"/>
      <c r="L37" s="34">
        <f t="shared" si="3"/>
        <v>0</v>
      </c>
      <c r="M37" s="35">
        <f t="shared" si="4"/>
        <v>0</v>
      </c>
      <c r="N37" s="36">
        <f t="shared" si="1"/>
        <v>0</v>
      </c>
      <c r="O37" s="35">
        <f t="shared" si="2"/>
        <v>0</v>
      </c>
    </row>
    <row r="38" spans="1:15" x14ac:dyDescent="0.2">
      <c r="A38" s="24">
        <v>49</v>
      </c>
      <c r="B38" s="25" t="s">
        <v>4526</v>
      </c>
      <c r="C38" s="26">
        <f>+'[3]Prior Year Permits by CalYr'!E38</f>
        <v>7</v>
      </c>
      <c r="D38" s="27">
        <f>+'[3]Current Year Permits by CalYr'!E38</f>
        <v>5</v>
      </c>
      <c r="E38" s="28">
        <f>+'[3]Prior Year Valuations by CalYr'!E38</f>
        <v>0</v>
      </c>
      <c r="F38" s="29">
        <f>+'[3]Current Year Valuation by CalYr'!E38</f>
        <v>15000</v>
      </c>
      <c r="G38" s="30">
        <f>+'[3]Prior Year Permits by CalYr'!S38</f>
        <v>10</v>
      </c>
      <c r="H38" s="31">
        <f>+'[3]Current Year Permits by CalYr'!S38</f>
        <v>9</v>
      </c>
      <c r="I38" s="30">
        <f>+'[3]Prior Year Valuations by CalYr'!S38</f>
        <v>16000</v>
      </c>
      <c r="J38" s="32">
        <f>+'[3]Current Year Valuation by CalYr'!S38</f>
        <v>27000</v>
      </c>
      <c r="K38" s="33"/>
      <c r="L38" s="34">
        <f t="shared" si="3"/>
        <v>-2</v>
      </c>
      <c r="M38" s="35">
        <f t="shared" si="4"/>
        <v>15000</v>
      </c>
      <c r="N38" s="36">
        <f t="shared" si="1"/>
        <v>-1</v>
      </c>
      <c r="O38" s="35">
        <f t="shared" si="2"/>
        <v>11000</v>
      </c>
    </row>
    <row r="39" spans="1:15" x14ac:dyDescent="0.2">
      <c r="A39" s="24">
        <v>50</v>
      </c>
      <c r="B39" s="25" t="s">
        <v>4527</v>
      </c>
      <c r="C39" s="26">
        <f>+'[3]Prior Year Permits by CalYr'!E39</f>
        <v>2</v>
      </c>
      <c r="D39" s="27">
        <f>+'[3]Current Year Permits by CalYr'!E39</f>
        <v>0</v>
      </c>
      <c r="E39" s="28">
        <f>+'[3]Prior Year Valuations by CalYr'!E39</f>
        <v>58000</v>
      </c>
      <c r="F39" s="29">
        <f>+'[3]Current Year Valuation by CalYr'!E39</f>
        <v>0</v>
      </c>
      <c r="G39" s="30">
        <f>+'[3]Prior Year Permits by CalYr'!S39</f>
        <v>3</v>
      </c>
      <c r="H39" s="31">
        <f>+'[3]Current Year Permits by CalYr'!S39</f>
        <v>3</v>
      </c>
      <c r="I39" s="30">
        <f>+'[3]Prior Year Valuations by CalYr'!S39</f>
        <v>88000</v>
      </c>
      <c r="J39" s="32">
        <f>+'[3]Current Year Valuation by CalYr'!S39</f>
        <v>141000</v>
      </c>
      <c r="K39" s="33"/>
      <c r="L39" s="34">
        <f t="shared" si="3"/>
        <v>-2</v>
      </c>
      <c r="M39" s="35">
        <f t="shared" si="4"/>
        <v>-58000</v>
      </c>
      <c r="N39" s="36">
        <f t="shared" si="1"/>
        <v>0</v>
      </c>
      <c r="O39" s="35">
        <f t="shared" si="2"/>
        <v>53000</v>
      </c>
    </row>
    <row r="40" spans="1:15" x14ac:dyDescent="0.2">
      <c r="A40" s="24">
        <v>51</v>
      </c>
      <c r="B40" s="25" t="s">
        <v>4528</v>
      </c>
      <c r="C40" s="26">
        <f>+'[3]Prior Year Permits by CalYr'!E40</f>
        <v>2</v>
      </c>
      <c r="D40" s="27">
        <f>+'[3]Current Year Permits by CalYr'!E40</f>
        <v>0</v>
      </c>
      <c r="E40" s="28">
        <f>+'[3]Prior Year Valuations by CalYr'!E40</f>
        <v>67000</v>
      </c>
      <c r="F40" s="29">
        <f>+'[3]Current Year Valuation by CalYr'!E40</f>
        <v>0</v>
      </c>
      <c r="G40" s="30">
        <f>+'[3]Prior Year Permits by CalYr'!S40</f>
        <v>2</v>
      </c>
      <c r="H40" s="31">
        <f>+'[3]Current Year Permits by CalYr'!S40</f>
        <v>0</v>
      </c>
      <c r="I40" s="30">
        <f>+'[3]Prior Year Valuations by CalYr'!S40</f>
        <v>67000</v>
      </c>
      <c r="J40" s="32">
        <f>+'[3]Current Year Valuation by CalYr'!S40</f>
        <v>0</v>
      </c>
      <c r="K40" s="33"/>
      <c r="L40" s="34">
        <f t="shared" si="3"/>
        <v>-2</v>
      </c>
      <c r="M40" s="35">
        <f t="shared" si="4"/>
        <v>-67000</v>
      </c>
      <c r="N40" s="36">
        <f t="shared" si="1"/>
        <v>-2</v>
      </c>
      <c r="O40" s="35">
        <f t="shared" si="2"/>
        <v>-67000</v>
      </c>
    </row>
    <row r="41" spans="1:15" x14ac:dyDescent="0.2">
      <c r="A41" s="24">
        <v>52</v>
      </c>
      <c r="B41" s="25" t="s">
        <v>4529</v>
      </c>
      <c r="C41" s="26">
        <f>+'[3]Prior Year Permits by CalYr'!E41</f>
        <v>0</v>
      </c>
      <c r="D41" s="27">
        <f>+'[3]Current Year Permits by CalYr'!E41</f>
        <v>0</v>
      </c>
      <c r="E41" s="28">
        <f>+'[3]Prior Year Valuations by CalYr'!E41</f>
        <v>0</v>
      </c>
      <c r="F41" s="29">
        <f>+'[3]Current Year Valuation by CalYr'!E41</f>
        <v>0</v>
      </c>
      <c r="G41" s="30">
        <f>+'[3]Prior Year Permits by CalYr'!S41</f>
        <v>0</v>
      </c>
      <c r="H41" s="31">
        <f>+'[3]Current Year Permits by CalYr'!S41</f>
        <v>0</v>
      </c>
      <c r="I41" s="30">
        <f>+'[3]Prior Year Valuations by CalYr'!S41</f>
        <v>0</v>
      </c>
      <c r="J41" s="32">
        <f>+'[3]Current Year Valuation by CalYr'!S41</f>
        <v>0</v>
      </c>
      <c r="K41" s="33"/>
      <c r="L41" s="34">
        <f t="shared" si="3"/>
        <v>0</v>
      </c>
      <c r="M41" s="35">
        <f t="shared" si="4"/>
        <v>0</v>
      </c>
      <c r="N41" s="36">
        <f t="shared" si="1"/>
        <v>0</v>
      </c>
      <c r="O41" s="35">
        <f t="shared" si="2"/>
        <v>0</v>
      </c>
    </row>
    <row r="42" spans="1:15" x14ac:dyDescent="0.2">
      <c r="A42" s="24">
        <v>53</v>
      </c>
      <c r="B42" s="25" t="s">
        <v>4530</v>
      </c>
      <c r="C42" s="26">
        <f>+'[3]Prior Year Permits by CalYr'!E42</f>
        <v>0</v>
      </c>
      <c r="D42" s="27">
        <f>+'[3]Current Year Permits by CalYr'!E42</f>
        <v>0</v>
      </c>
      <c r="E42" s="28">
        <f>+'[3]Prior Year Valuations by CalYr'!E42</f>
        <v>0</v>
      </c>
      <c r="F42" s="29">
        <f>+'[3]Current Year Valuation by CalYr'!E42</f>
        <v>0</v>
      </c>
      <c r="G42" s="30">
        <f>+'[3]Prior Year Permits by CalYr'!S42</f>
        <v>0</v>
      </c>
      <c r="H42" s="31">
        <f>+'[3]Current Year Permits by CalYr'!S42</f>
        <v>0</v>
      </c>
      <c r="I42" s="30">
        <f>+'[3]Prior Year Valuations by CalYr'!S42</f>
        <v>0</v>
      </c>
      <c r="J42" s="32">
        <f>+'[3]Current Year Valuation by CalYr'!S42</f>
        <v>0</v>
      </c>
      <c r="K42" s="33"/>
      <c r="L42" s="34">
        <f t="shared" si="3"/>
        <v>0</v>
      </c>
      <c r="M42" s="35">
        <f t="shared" si="4"/>
        <v>0</v>
      </c>
      <c r="N42" s="36">
        <f t="shared" si="1"/>
        <v>0</v>
      </c>
      <c r="O42" s="35">
        <f t="shared" si="2"/>
        <v>0</v>
      </c>
    </row>
    <row r="43" spans="1:15" x14ac:dyDescent="0.2">
      <c r="A43" s="24">
        <v>54</v>
      </c>
      <c r="B43" s="25" t="s">
        <v>4531</v>
      </c>
      <c r="C43" s="26">
        <f>+'[3]Prior Year Permits by CalYr'!E43</f>
        <v>100</v>
      </c>
      <c r="D43" s="27">
        <f>+'[3]Current Year Permits by CalYr'!E43</f>
        <v>89</v>
      </c>
      <c r="E43" s="28">
        <f>+'[3]Prior Year Valuations by CalYr'!E43</f>
        <v>100000</v>
      </c>
      <c r="F43" s="29">
        <f>+'[3]Current Year Valuation by CalYr'!E43</f>
        <v>314000</v>
      </c>
      <c r="G43" s="30">
        <f>+'[3]Prior Year Permits by CalYr'!S43</f>
        <v>279</v>
      </c>
      <c r="H43" s="31">
        <f>+'[3]Current Year Permits by CalYr'!S43</f>
        <v>212</v>
      </c>
      <c r="I43" s="30">
        <f>+'[3]Prior Year Valuations by CalYr'!S43</f>
        <v>731000</v>
      </c>
      <c r="J43" s="32">
        <f>+'[3]Current Year Valuation by CalYr'!S43</f>
        <v>683000</v>
      </c>
      <c r="K43" s="33"/>
      <c r="L43" s="34">
        <f t="shared" si="3"/>
        <v>-11</v>
      </c>
      <c r="M43" s="35">
        <f t="shared" si="4"/>
        <v>214000</v>
      </c>
      <c r="N43" s="36">
        <f t="shared" si="1"/>
        <v>-67</v>
      </c>
      <c r="O43" s="35">
        <f t="shared" si="2"/>
        <v>-48000</v>
      </c>
    </row>
    <row r="44" spans="1:15" x14ac:dyDescent="0.2">
      <c r="A44" s="24">
        <v>55</v>
      </c>
      <c r="B44" s="25" t="s">
        <v>4532</v>
      </c>
      <c r="C44" s="26">
        <f>+'[3]Prior Year Permits by CalYr'!E44</f>
        <v>10</v>
      </c>
      <c r="D44" s="27">
        <f>+'[3]Current Year Permits by CalYr'!E44</f>
        <v>12</v>
      </c>
      <c r="E44" s="28">
        <f>+'[3]Prior Year Valuations by CalYr'!E44</f>
        <v>0</v>
      </c>
      <c r="F44" s="29">
        <f>+'[3]Current Year Valuation by CalYr'!E44</f>
        <v>36000</v>
      </c>
      <c r="G44" s="30">
        <f>+'[3]Prior Year Permits by CalYr'!S44</f>
        <v>19</v>
      </c>
      <c r="H44" s="31">
        <f>+'[3]Current Year Permits by CalYr'!S44</f>
        <v>23</v>
      </c>
      <c r="I44" s="30">
        <f>+'[3]Prior Year Valuations by CalYr'!S44</f>
        <v>27000</v>
      </c>
      <c r="J44" s="32">
        <f>+'[3]Current Year Valuation by CalYr'!S44</f>
        <v>69000</v>
      </c>
      <c r="K44" s="33"/>
      <c r="L44" s="34">
        <f t="shared" si="3"/>
        <v>2</v>
      </c>
      <c r="M44" s="35">
        <f t="shared" si="4"/>
        <v>36000</v>
      </c>
      <c r="N44" s="36">
        <f t="shared" si="1"/>
        <v>4</v>
      </c>
      <c r="O44" s="35">
        <f t="shared" si="2"/>
        <v>42000</v>
      </c>
    </row>
    <row r="45" spans="1:15" x14ac:dyDescent="0.2">
      <c r="A45" s="24">
        <v>56</v>
      </c>
      <c r="B45" s="25" t="s">
        <v>4533</v>
      </c>
      <c r="C45" s="26">
        <f>+'[3]Prior Year Permits by CalYr'!E45</f>
        <v>0</v>
      </c>
      <c r="D45" s="27">
        <f>+'[3]Current Year Permits by CalYr'!E45</f>
        <v>0</v>
      </c>
      <c r="E45" s="28">
        <f>+'[3]Prior Year Valuations by CalYr'!E45</f>
        <v>0</v>
      </c>
      <c r="F45" s="29">
        <f>+'[3]Current Year Valuation by CalYr'!E45</f>
        <v>0</v>
      </c>
      <c r="G45" s="30">
        <f>+'[3]Prior Year Permits by CalYr'!S45</f>
        <v>0</v>
      </c>
      <c r="H45" s="31">
        <f>+'[3]Current Year Permits by CalYr'!S45</f>
        <v>0</v>
      </c>
      <c r="I45" s="30">
        <f>+'[3]Prior Year Valuations by CalYr'!S45</f>
        <v>0</v>
      </c>
      <c r="J45" s="32">
        <f>+'[3]Current Year Valuation by CalYr'!S45</f>
        <v>0</v>
      </c>
      <c r="K45" s="33"/>
      <c r="L45" s="34">
        <f t="shared" si="3"/>
        <v>0</v>
      </c>
      <c r="M45" s="35">
        <f t="shared" si="4"/>
        <v>0</v>
      </c>
      <c r="N45" s="36">
        <f t="shared" si="1"/>
        <v>0</v>
      </c>
      <c r="O45" s="35">
        <f t="shared" si="2"/>
        <v>0</v>
      </c>
    </row>
    <row r="46" spans="1:15" x14ac:dyDescent="0.2">
      <c r="A46" s="24">
        <v>58</v>
      </c>
      <c r="B46" s="25" t="s">
        <v>4534</v>
      </c>
      <c r="C46" s="26">
        <f>+'[3]Prior Year Permits by CalYr'!E46</f>
        <v>0</v>
      </c>
      <c r="D46" s="27">
        <f>+'[3]Current Year Permits by CalYr'!E46</f>
        <v>0</v>
      </c>
      <c r="E46" s="28">
        <f>+'[3]Prior Year Valuations by CalYr'!E46</f>
        <v>0</v>
      </c>
      <c r="F46" s="29">
        <f>+'[3]Current Year Valuation by CalYr'!E46</f>
        <v>0</v>
      </c>
      <c r="G46" s="30">
        <f>+'[3]Prior Year Permits by CalYr'!S46</f>
        <v>0</v>
      </c>
      <c r="H46" s="31">
        <f>+'[3]Current Year Permits by CalYr'!S46</f>
        <v>0</v>
      </c>
      <c r="I46" s="30">
        <f>+'[3]Prior Year Valuations by CalYr'!S46</f>
        <v>0</v>
      </c>
      <c r="J46" s="32">
        <f>+'[3]Current Year Valuation by CalYr'!S46</f>
        <v>0</v>
      </c>
      <c r="K46" s="33"/>
      <c r="L46" s="34">
        <f t="shared" si="3"/>
        <v>0</v>
      </c>
      <c r="M46" s="35">
        <f t="shared" si="4"/>
        <v>0</v>
      </c>
      <c r="N46" s="36">
        <f t="shared" si="1"/>
        <v>0</v>
      </c>
      <c r="O46" s="35">
        <f t="shared" si="2"/>
        <v>0</v>
      </c>
    </row>
    <row r="47" spans="1:15" x14ac:dyDescent="0.2">
      <c r="A47" s="24">
        <v>59</v>
      </c>
      <c r="B47" s="25" t="s">
        <v>4535</v>
      </c>
      <c r="C47" s="26">
        <f>+'[3]Prior Year Permits by CalYr'!E47</f>
        <v>0</v>
      </c>
      <c r="D47" s="27">
        <f>+'[3]Current Year Permits by CalYr'!E47</f>
        <v>0</v>
      </c>
      <c r="E47" s="28">
        <f>+'[3]Prior Year Valuations by CalYr'!E47</f>
        <v>0</v>
      </c>
      <c r="F47" s="29">
        <f>+'[3]Current Year Valuation by CalYr'!E47</f>
        <v>0</v>
      </c>
      <c r="G47" s="30">
        <f>+'[3]Prior Year Permits by CalYr'!S47</f>
        <v>0</v>
      </c>
      <c r="H47" s="31">
        <f>+'[3]Current Year Permits by CalYr'!S47</f>
        <v>0</v>
      </c>
      <c r="I47" s="30">
        <f>+'[3]Prior Year Valuations by CalYr'!S47</f>
        <v>0</v>
      </c>
      <c r="J47" s="32">
        <f>+'[3]Current Year Valuation by CalYr'!S47</f>
        <v>0</v>
      </c>
      <c r="K47" s="33"/>
      <c r="L47" s="34">
        <f t="shared" si="3"/>
        <v>0</v>
      </c>
      <c r="M47" s="35">
        <f t="shared" si="4"/>
        <v>0</v>
      </c>
      <c r="N47" s="36">
        <f t="shared" si="1"/>
        <v>0</v>
      </c>
      <c r="O47" s="35">
        <f t="shared" si="2"/>
        <v>0</v>
      </c>
    </row>
    <row r="48" spans="1:15" x14ac:dyDescent="0.2">
      <c r="A48" s="24">
        <v>60</v>
      </c>
      <c r="B48" s="25" t="s">
        <v>4536</v>
      </c>
      <c r="C48" s="26">
        <f>+'[3]Prior Year Permits by CalYr'!E48</f>
        <v>2</v>
      </c>
      <c r="D48" s="27">
        <f>+'[3]Current Year Permits by CalYr'!E48</f>
        <v>5</v>
      </c>
      <c r="E48" s="28">
        <f>+'[3]Prior Year Valuations by CalYr'!E48</f>
        <v>0</v>
      </c>
      <c r="F48" s="29">
        <f>+'[3]Current Year Valuation by CalYr'!E48</f>
        <v>15000</v>
      </c>
      <c r="G48" s="30">
        <f>+'[3]Prior Year Permits by CalYr'!S48</f>
        <v>8</v>
      </c>
      <c r="H48" s="31">
        <f>+'[3]Current Year Permits by CalYr'!S48</f>
        <v>13</v>
      </c>
      <c r="I48" s="30">
        <f>+'[3]Prior Year Valuations by CalYr'!S48</f>
        <v>18000</v>
      </c>
      <c r="J48" s="32">
        <f>+'[3]Current Year Valuation by CalYr'!S48</f>
        <v>39000</v>
      </c>
      <c r="K48" s="33"/>
      <c r="L48" s="34">
        <f t="shared" si="3"/>
        <v>3</v>
      </c>
      <c r="M48" s="35">
        <f t="shared" si="4"/>
        <v>15000</v>
      </c>
      <c r="N48" s="36">
        <f t="shared" si="1"/>
        <v>5</v>
      </c>
      <c r="O48" s="35">
        <f t="shared" si="2"/>
        <v>21000</v>
      </c>
    </row>
    <row r="49" spans="1:15" x14ac:dyDescent="0.2">
      <c r="A49" s="24">
        <v>64</v>
      </c>
      <c r="B49" s="25" t="s">
        <v>4537</v>
      </c>
      <c r="C49" s="26">
        <f>+'[3]Prior Year Permits by CalYr'!E49</f>
        <v>14</v>
      </c>
      <c r="D49" s="27">
        <f>+'[3]Current Year Permits by CalYr'!E49</f>
        <v>2</v>
      </c>
      <c r="E49" s="28">
        <f>+'[3]Prior Year Valuations by CalYr'!E49</f>
        <v>5754585</v>
      </c>
      <c r="F49" s="29">
        <f>+'[3]Current Year Valuation by CalYr'!E49</f>
        <v>0</v>
      </c>
      <c r="G49" s="30">
        <f>+'[3]Prior Year Permits by CalYr'!S49</f>
        <v>19</v>
      </c>
      <c r="H49" s="31">
        <f>+'[3]Current Year Permits by CalYr'!S49</f>
        <v>5</v>
      </c>
      <c r="I49" s="30">
        <f>+'[3]Prior Year Valuations by CalYr'!S49</f>
        <v>5754585</v>
      </c>
      <c r="J49" s="32">
        <f>+'[3]Current Year Valuation by CalYr'!S49</f>
        <v>0</v>
      </c>
      <c r="K49" s="33"/>
      <c r="L49" s="34">
        <f t="shared" si="3"/>
        <v>-12</v>
      </c>
      <c r="M49" s="35">
        <f t="shared" si="4"/>
        <v>-5754585</v>
      </c>
      <c r="N49" s="36">
        <f t="shared" si="1"/>
        <v>-14</v>
      </c>
      <c r="O49" s="35">
        <f t="shared" si="2"/>
        <v>-5754585</v>
      </c>
    </row>
    <row r="50" spans="1:15" x14ac:dyDescent="0.2">
      <c r="A50" s="24">
        <v>65</v>
      </c>
      <c r="B50" s="25" t="s">
        <v>4538</v>
      </c>
      <c r="C50" s="26">
        <f>+'[3]Prior Year Permits by CalYr'!E50</f>
        <v>13</v>
      </c>
      <c r="D50" s="27">
        <f>+'[3]Current Year Permits by CalYr'!E50</f>
        <v>24</v>
      </c>
      <c r="E50" s="28">
        <f>+'[3]Prior Year Valuations by CalYr'!E50</f>
        <v>0</v>
      </c>
      <c r="F50" s="29">
        <f>+'[3]Current Year Valuation by CalYr'!E50</f>
        <v>48000</v>
      </c>
      <c r="G50" s="30">
        <f>+'[3]Prior Year Permits by CalYr'!S50</f>
        <v>52</v>
      </c>
      <c r="H50" s="31">
        <f>+'[3]Current Year Permits by CalYr'!S50</f>
        <v>57</v>
      </c>
      <c r="I50" s="30">
        <f>+'[3]Prior Year Valuations by CalYr'!S50</f>
        <v>78000</v>
      </c>
      <c r="J50" s="32">
        <f>+'[3]Current Year Valuation by CalYr'!S50</f>
        <v>114000</v>
      </c>
      <c r="K50" s="33"/>
      <c r="L50" s="34">
        <f t="shared" si="3"/>
        <v>11</v>
      </c>
      <c r="M50" s="35">
        <f t="shared" si="4"/>
        <v>48000</v>
      </c>
      <c r="N50" s="36">
        <f t="shared" si="1"/>
        <v>5</v>
      </c>
      <c r="O50" s="35">
        <f t="shared" si="2"/>
        <v>36000</v>
      </c>
    </row>
    <row r="51" spans="1:15" x14ac:dyDescent="0.2">
      <c r="A51" s="24">
        <v>66</v>
      </c>
      <c r="B51" s="25" t="s">
        <v>4539</v>
      </c>
      <c r="C51" s="26">
        <f>+'[3]Prior Year Permits by CalYr'!E51</f>
        <v>3</v>
      </c>
      <c r="D51" s="27">
        <f>+'[3]Current Year Permits by CalYr'!E51</f>
        <v>5</v>
      </c>
      <c r="E51" s="28">
        <f>+'[3]Prior Year Valuations by CalYr'!E51</f>
        <v>0</v>
      </c>
      <c r="F51" s="29">
        <f>+'[3]Current Year Valuation by CalYr'!E51</f>
        <v>2000</v>
      </c>
      <c r="G51" s="30">
        <f>+'[3]Prior Year Permits by CalYr'!S51</f>
        <v>5</v>
      </c>
      <c r="H51" s="31">
        <f>+'[3]Current Year Permits by CalYr'!S51</f>
        <v>12</v>
      </c>
      <c r="I51" s="30">
        <f>+'[3]Prior Year Valuations by CalYr'!S51</f>
        <v>800</v>
      </c>
      <c r="J51" s="32">
        <f>+'[3]Current Year Valuation by CalYr'!S51</f>
        <v>4800</v>
      </c>
      <c r="K51" s="33"/>
      <c r="L51" s="34">
        <f t="shared" si="3"/>
        <v>2</v>
      </c>
      <c r="M51" s="35">
        <f t="shared" si="4"/>
        <v>2000</v>
      </c>
      <c r="N51" s="36">
        <f t="shared" si="1"/>
        <v>7</v>
      </c>
      <c r="O51" s="35">
        <f t="shared" si="2"/>
        <v>4000</v>
      </c>
    </row>
    <row r="52" spans="1:15" x14ac:dyDescent="0.2">
      <c r="A52" s="24">
        <v>67</v>
      </c>
      <c r="B52" s="25" t="s">
        <v>4540</v>
      </c>
      <c r="C52" s="26">
        <f>+'[3]Prior Year Permits by CalYr'!E52</f>
        <v>0</v>
      </c>
      <c r="D52" s="27">
        <f>+'[3]Current Year Permits by CalYr'!E52</f>
        <v>0</v>
      </c>
      <c r="E52" s="28">
        <f>+'[3]Prior Year Valuations by CalYr'!E52</f>
        <v>0</v>
      </c>
      <c r="F52" s="29">
        <f>+'[3]Current Year Valuation by CalYr'!E52</f>
        <v>0</v>
      </c>
      <c r="G52" s="30">
        <f>+'[3]Prior Year Permits by CalYr'!S52</f>
        <v>1</v>
      </c>
      <c r="H52" s="31">
        <f>+'[3]Current Year Permits by CalYr'!S52</f>
        <v>0</v>
      </c>
      <c r="I52" s="30">
        <f>+'[3]Prior Year Valuations by CalYr'!S52</f>
        <v>0</v>
      </c>
      <c r="J52" s="32">
        <f>+'[3]Current Year Valuation by CalYr'!S52</f>
        <v>0</v>
      </c>
      <c r="K52" s="33"/>
      <c r="L52" s="34">
        <f t="shared" si="3"/>
        <v>0</v>
      </c>
      <c r="M52" s="35">
        <f t="shared" si="4"/>
        <v>0</v>
      </c>
      <c r="N52" s="36">
        <f t="shared" si="1"/>
        <v>-1</v>
      </c>
      <c r="O52" s="35">
        <f t="shared" si="2"/>
        <v>0</v>
      </c>
    </row>
    <row r="53" spans="1:15" x14ac:dyDescent="0.2">
      <c r="A53" s="24">
        <v>70</v>
      </c>
      <c r="B53" s="25" t="s">
        <v>4541</v>
      </c>
      <c r="C53" s="26">
        <f>+'[3]Prior Year Permits by CalYr'!E53</f>
        <v>93</v>
      </c>
      <c r="D53" s="27">
        <f>+'[3]Current Year Permits by CalYr'!E53</f>
        <v>116</v>
      </c>
      <c r="E53" s="28">
        <f>+'[3]Prior Year Valuations by CalYr'!E53</f>
        <v>0</v>
      </c>
      <c r="F53" s="29">
        <f>+'[3]Current Year Valuation by CalYr'!E53</f>
        <v>58000</v>
      </c>
      <c r="G53" s="30">
        <f>+'[3]Prior Year Permits by CalYr'!S53</f>
        <v>273</v>
      </c>
      <c r="H53" s="31">
        <f>+'[3]Current Year Permits by CalYr'!S53</f>
        <v>332</v>
      </c>
      <c r="I53" s="30">
        <f>+'[3]Prior Year Valuations by CalYr'!S53</f>
        <v>129500</v>
      </c>
      <c r="J53" s="32">
        <f>+'[3]Current Year Valuation by CalYr'!S53</f>
        <v>166000</v>
      </c>
      <c r="K53" s="33"/>
      <c r="L53" s="34">
        <f t="shared" si="3"/>
        <v>23</v>
      </c>
      <c r="M53" s="35">
        <f t="shared" si="4"/>
        <v>58000</v>
      </c>
      <c r="N53" s="36">
        <f t="shared" si="1"/>
        <v>59</v>
      </c>
      <c r="O53" s="35">
        <f t="shared" si="2"/>
        <v>36500</v>
      </c>
    </row>
    <row r="54" spans="1:15" x14ac:dyDescent="0.2">
      <c r="A54" s="24">
        <v>71</v>
      </c>
      <c r="B54" s="25" t="s">
        <v>4542</v>
      </c>
      <c r="C54" s="26">
        <f>+'[3]Prior Year Permits by CalYr'!E54</f>
        <v>72</v>
      </c>
      <c r="D54" s="27">
        <f>+'[3]Current Year Permits by CalYr'!E54</f>
        <v>121</v>
      </c>
      <c r="E54" s="28">
        <f>+'[3]Prior Year Valuations by CalYr'!E54</f>
        <v>50000</v>
      </c>
      <c r="F54" s="29">
        <f>+'[3]Current Year Valuation by CalYr'!E54</f>
        <v>60500</v>
      </c>
      <c r="G54" s="30">
        <f>+'[3]Prior Year Permits by CalYr'!S54</f>
        <v>213</v>
      </c>
      <c r="H54" s="31">
        <f>+'[3]Current Year Permits by CalYr'!S54</f>
        <v>253</v>
      </c>
      <c r="I54" s="30">
        <f>+'[3]Prior Year Valuations by CalYr'!S54</f>
        <v>120500</v>
      </c>
      <c r="J54" s="32">
        <f>+'[3]Current Year Valuation by CalYr'!S54</f>
        <v>136000</v>
      </c>
      <c r="K54" s="33"/>
      <c r="L54" s="34">
        <f t="shared" si="3"/>
        <v>49</v>
      </c>
      <c r="M54" s="35">
        <f t="shared" si="4"/>
        <v>10500</v>
      </c>
      <c r="N54" s="36">
        <f t="shared" si="1"/>
        <v>40</v>
      </c>
      <c r="O54" s="35">
        <f t="shared" si="2"/>
        <v>15500</v>
      </c>
    </row>
    <row r="55" spans="1:15" x14ac:dyDescent="0.2">
      <c r="A55" s="24">
        <v>72</v>
      </c>
      <c r="B55" s="25" t="s">
        <v>4543</v>
      </c>
      <c r="C55" s="26">
        <f>+'[3]Prior Year Permits by CalYr'!E55</f>
        <v>496</v>
      </c>
      <c r="D55" s="27">
        <f>+'[3]Current Year Permits by CalYr'!E55</f>
        <v>356</v>
      </c>
      <c r="E55" s="28">
        <f>+'[3]Prior Year Valuations by CalYr'!E55</f>
        <v>19026654</v>
      </c>
      <c r="F55" s="29">
        <f>+'[3]Current Year Valuation by CalYr'!E55</f>
        <v>15519542</v>
      </c>
      <c r="G55" s="30">
        <f>+'[3]Prior Year Permits by CalYr'!S55</f>
        <v>1289</v>
      </c>
      <c r="H55" s="31">
        <f>+'[3]Current Year Permits by CalYr'!S55</f>
        <v>980</v>
      </c>
      <c r="I55" s="30">
        <f>+'[3]Prior Year Valuations by CalYr'!S55</f>
        <v>50412269</v>
      </c>
      <c r="J55" s="32">
        <f>+'[3]Current Year Valuation by CalYr'!S55</f>
        <v>43536119</v>
      </c>
      <c r="K55" s="33"/>
      <c r="L55" s="34">
        <f t="shared" si="3"/>
        <v>-140</v>
      </c>
      <c r="M55" s="35">
        <f t="shared" si="4"/>
        <v>-3507112</v>
      </c>
      <c r="N55" s="36">
        <f t="shared" si="1"/>
        <v>-309</v>
      </c>
      <c r="O55" s="35">
        <f t="shared" si="2"/>
        <v>-6876150</v>
      </c>
    </row>
    <row r="56" spans="1:15" x14ac:dyDescent="0.2">
      <c r="A56" s="24">
        <v>73</v>
      </c>
      <c r="B56" s="25" t="s">
        <v>4544</v>
      </c>
      <c r="C56" s="26">
        <f>+'[3]Prior Year Permits by CalYr'!E56</f>
        <v>0</v>
      </c>
      <c r="D56" s="27">
        <f>+'[3]Current Year Permits by CalYr'!E56</f>
        <v>0</v>
      </c>
      <c r="E56" s="28">
        <f>+'[3]Prior Year Valuations by CalYr'!E56</f>
        <v>0</v>
      </c>
      <c r="F56" s="29">
        <f>+'[3]Current Year Valuation by CalYr'!E56</f>
        <v>0</v>
      </c>
      <c r="G56" s="30">
        <f>+'[3]Prior Year Permits by CalYr'!S56</f>
        <v>3</v>
      </c>
      <c r="H56" s="31">
        <f>+'[3]Current Year Permits by CalYr'!S56</f>
        <v>0</v>
      </c>
      <c r="I56" s="30">
        <f>+'[3]Prior Year Valuations by CalYr'!S56</f>
        <v>0</v>
      </c>
      <c r="J56" s="32">
        <f>+'[3]Current Year Valuation by CalYr'!S56</f>
        <v>0</v>
      </c>
      <c r="K56" s="33"/>
      <c r="L56" s="34">
        <f t="shared" si="3"/>
        <v>0</v>
      </c>
      <c r="M56" s="35">
        <f t="shared" si="4"/>
        <v>0</v>
      </c>
      <c r="N56" s="36">
        <f t="shared" si="1"/>
        <v>-3</v>
      </c>
      <c r="O56" s="35">
        <f t="shared" si="2"/>
        <v>0</v>
      </c>
    </row>
    <row r="57" spans="1:15" x14ac:dyDescent="0.2">
      <c r="A57" s="24">
        <v>80</v>
      </c>
      <c r="B57" s="25" t="s">
        <v>4545</v>
      </c>
      <c r="C57" s="26">
        <f>+'[3]Prior Year Permits by CalYr'!E57</f>
        <v>0</v>
      </c>
      <c r="D57" s="27">
        <f>+'[3]Current Year Permits by CalYr'!E57</f>
        <v>0</v>
      </c>
      <c r="E57" s="28">
        <f>+'[3]Prior Year Valuations by CalYr'!E57</f>
        <v>0</v>
      </c>
      <c r="F57" s="29">
        <f>+'[3]Current Year Valuation by CalYr'!E57</f>
        <v>0</v>
      </c>
      <c r="G57" s="30">
        <f>+'[3]Prior Year Permits by CalYr'!S57</f>
        <v>0</v>
      </c>
      <c r="H57" s="31">
        <f>+'[3]Current Year Permits by CalYr'!S57</f>
        <v>0</v>
      </c>
      <c r="I57" s="30">
        <f>+'[3]Prior Year Valuations by CalYr'!S57</f>
        <v>0</v>
      </c>
      <c r="J57" s="32">
        <f>+'[3]Current Year Valuation by CalYr'!S57</f>
        <v>0</v>
      </c>
      <c r="K57" s="33"/>
      <c r="L57" s="34">
        <f t="shared" si="3"/>
        <v>0</v>
      </c>
      <c r="M57" s="35">
        <f t="shared" si="4"/>
        <v>0</v>
      </c>
      <c r="N57" s="36">
        <f t="shared" si="1"/>
        <v>0</v>
      </c>
      <c r="O57" s="35">
        <f t="shared" si="2"/>
        <v>0</v>
      </c>
    </row>
    <row r="58" spans="1:15" x14ac:dyDescent="0.2">
      <c r="A58" s="24">
        <v>90</v>
      </c>
      <c r="B58" s="25" t="s">
        <v>4546</v>
      </c>
      <c r="C58" s="26">
        <f>+'[3]Prior Year Permits by CalYr'!E58</f>
        <v>2</v>
      </c>
      <c r="D58" s="27">
        <f>+'[3]Current Year Permits by CalYr'!E58</f>
        <v>1</v>
      </c>
      <c r="E58" s="28">
        <f>+'[3]Prior Year Valuations by CalYr'!E58</f>
        <v>10000</v>
      </c>
      <c r="F58" s="29">
        <f>+'[3]Current Year Valuation by CalYr'!E58</f>
        <v>0</v>
      </c>
      <c r="G58" s="30">
        <f>+'[3]Prior Year Permits by CalYr'!S58</f>
        <v>5</v>
      </c>
      <c r="H58" s="31">
        <f>+'[3]Current Year Permits by CalYr'!S58</f>
        <v>5</v>
      </c>
      <c r="I58" s="30">
        <f>+'[3]Prior Year Valuations by CalYr'!S58</f>
        <v>10000</v>
      </c>
      <c r="J58" s="32">
        <f>+'[3]Current Year Valuation by CalYr'!S58</f>
        <v>0</v>
      </c>
      <c r="K58" s="33"/>
      <c r="L58" s="34">
        <f t="shared" si="3"/>
        <v>-1</v>
      </c>
      <c r="M58" s="35">
        <f t="shared" si="4"/>
        <v>-10000</v>
      </c>
      <c r="N58" s="36">
        <f t="shared" si="1"/>
        <v>0</v>
      </c>
      <c r="O58" s="35">
        <f t="shared" si="2"/>
        <v>-10000</v>
      </c>
    </row>
    <row r="59" spans="1:15" x14ac:dyDescent="0.2">
      <c r="A59" s="24">
        <v>92</v>
      </c>
      <c r="B59" s="37" t="s">
        <v>4547</v>
      </c>
      <c r="C59" s="26">
        <f>+'[3]Prior Year Permits by CalYr'!E59</f>
        <v>0</v>
      </c>
      <c r="D59" s="27">
        <f>+'[3]Current Year Permits by CalYr'!E59</f>
        <v>0</v>
      </c>
      <c r="E59" s="28">
        <f>+'[3]Prior Year Valuations by CalYr'!E59</f>
        <v>0</v>
      </c>
      <c r="F59" s="29">
        <f>+'[3]Current Year Valuation by CalYr'!E59</f>
        <v>0</v>
      </c>
      <c r="G59" s="30">
        <f>+'[3]Prior Year Permits by CalYr'!S59</f>
        <v>0</v>
      </c>
      <c r="H59" s="31">
        <f>+'[3]Current Year Permits by CalYr'!S59</f>
        <v>0</v>
      </c>
      <c r="I59" s="30">
        <f>+'[3]Prior Year Valuations by CalYr'!S59</f>
        <v>0</v>
      </c>
      <c r="J59" s="32">
        <f>+'[3]Current Year Valuation by CalYr'!S59</f>
        <v>0</v>
      </c>
      <c r="K59" s="33"/>
      <c r="L59" s="34">
        <f t="shared" si="3"/>
        <v>0</v>
      </c>
      <c r="M59" s="35">
        <f t="shared" si="4"/>
        <v>0</v>
      </c>
      <c r="N59" s="36">
        <f t="shared" si="1"/>
        <v>0</v>
      </c>
      <c r="O59" s="35">
        <f t="shared" si="2"/>
        <v>0</v>
      </c>
    </row>
    <row r="60" spans="1:15" ht="13.5" thickBot="1" x14ac:dyDescent="0.25">
      <c r="A60" s="38">
        <v>95</v>
      </c>
      <c r="B60" s="39" t="s">
        <v>4548</v>
      </c>
      <c r="C60" s="40">
        <f>+'[3]Prior Year Permits by CalYr'!E60</f>
        <v>0</v>
      </c>
      <c r="D60" s="27">
        <f>+'[3]Current Year Permits by CalYr'!E60</f>
        <v>0</v>
      </c>
      <c r="E60" s="41">
        <f>+'[3]Prior Year Valuations by CalYr'!E60</f>
        <v>0</v>
      </c>
      <c r="F60" s="42">
        <f>+'[3]Current Year Valuation by CalYr'!E60</f>
        <v>0</v>
      </c>
      <c r="G60" s="43">
        <f>+'[3]Prior Year Permits by CalYr'!S60</f>
        <v>0</v>
      </c>
      <c r="H60" s="44">
        <f>+'[3]Current Year Permits by CalYr'!S60</f>
        <v>0</v>
      </c>
      <c r="I60" s="43">
        <f>+'[3]Prior Year Valuations by CalYr'!S60</f>
        <v>0</v>
      </c>
      <c r="J60" s="45">
        <f>+'[3]Current Year Valuation by CalYr'!S60</f>
        <v>0</v>
      </c>
      <c r="K60" s="46"/>
      <c r="L60" s="34">
        <f t="shared" si="3"/>
        <v>0</v>
      </c>
      <c r="M60" s="35">
        <f t="shared" si="4"/>
        <v>0</v>
      </c>
      <c r="N60" s="47">
        <f t="shared" si="1"/>
        <v>0</v>
      </c>
      <c r="O60" s="48">
        <f>+I60-H60</f>
        <v>0</v>
      </c>
    </row>
    <row r="61" spans="1:15" ht="14.25" thickTop="1" thickBot="1" x14ac:dyDescent="0.25">
      <c r="A61" s="49" t="s">
        <v>4549</v>
      </c>
      <c r="B61" s="50"/>
      <c r="C61" s="51">
        <f t="shared" ref="C61:J61" si="5">SUM(C4:C60)</f>
        <v>1171</v>
      </c>
      <c r="D61" s="52">
        <f t="shared" si="5"/>
        <v>1121</v>
      </c>
      <c r="E61" s="53">
        <f t="shared" si="5"/>
        <v>79902259</v>
      </c>
      <c r="F61" s="54">
        <f t="shared" si="5"/>
        <v>60727377</v>
      </c>
      <c r="G61" s="55">
        <f t="shared" si="5"/>
        <v>2954</v>
      </c>
      <c r="H61" s="56">
        <f t="shared" si="5"/>
        <v>2949</v>
      </c>
      <c r="I61" s="53">
        <f t="shared" si="5"/>
        <v>174467608</v>
      </c>
      <c r="J61" s="57">
        <f t="shared" si="5"/>
        <v>187711538</v>
      </c>
      <c r="K61" s="58"/>
      <c r="L61" s="59">
        <f t="shared" ref="L61:O61" si="6">SUM(L4:L60)</f>
        <v>-50</v>
      </c>
      <c r="M61" s="60">
        <f t="shared" si="6"/>
        <v>-19174882</v>
      </c>
      <c r="N61" s="61">
        <f t="shared" si="6"/>
        <v>-5</v>
      </c>
      <c r="O61" s="60">
        <f t="shared" si="6"/>
        <v>13243930</v>
      </c>
    </row>
    <row r="62" spans="1:15" ht="8.25" customHeight="1" thickTop="1" x14ac:dyDescent="0.2">
      <c r="I62" s="64"/>
    </row>
    <row r="63" spans="1:15" x14ac:dyDescent="0.2">
      <c r="A63" s="4"/>
      <c r="I63" s="64"/>
    </row>
    <row r="64" spans="1:15" x14ac:dyDescent="0.2">
      <c r="D64" s="65">
        <f>+D61-C61</f>
        <v>-50</v>
      </c>
      <c r="F64" s="66">
        <f>+F61-E61</f>
        <v>-19174882</v>
      </c>
      <c r="H64" s="63">
        <f>+H61-G61</f>
        <v>-5</v>
      </c>
      <c r="I64" s="64"/>
      <c r="J64" s="63">
        <f>+J61-I61</f>
        <v>13243930</v>
      </c>
    </row>
    <row r="65" spans="4:9" x14ac:dyDescent="0.2">
      <c r="D65" s="65">
        <f>+D64-L61</f>
        <v>0</v>
      </c>
      <c r="F65" s="66">
        <f>+F64-M61</f>
        <v>0</v>
      </c>
      <c r="I65" s="64"/>
    </row>
    <row r="66" spans="4:9" x14ac:dyDescent="0.2">
      <c r="I66" s="64"/>
    </row>
    <row r="67" spans="4:9" x14ac:dyDescent="0.2">
      <c r="I67" s="64"/>
    </row>
    <row r="68" spans="4:9" x14ac:dyDescent="0.2">
      <c r="I68" s="64"/>
    </row>
    <row r="69" spans="4:9" x14ac:dyDescent="0.2">
      <c r="I69" s="64"/>
    </row>
    <row r="70" spans="4:9" x14ac:dyDescent="0.2">
      <c r="I70" s="64"/>
    </row>
    <row r="71" spans="4:9" x14ac:dyDescent="0.2">
      <c r="I71" s="64"/>
    </row>
    <row r="72" spans="4:9" x14ac:dyDescent="0.2">
      <c r="I72" s="64"/>
    </row>
    <row r="73" spans="4:9" x14ac:dyDescent="0.2">
      <c r="I73" s="64"/>
    </row>
    <row r="74" spans="4:9" x14ac:dyDescent="0.2">
      <c r="I74" s="64"/>
    </row>
    <row r="75" spans="4:9" x14ac:dyDescent="0.2">
      <c r="I75" s="64"/>
    </row>
    <row r="76" spans="4:9" x14ac:dyDescent="0.2">
      <c r="I76" s="64"/>
    </row>
    <row r="77" spans="4:9" x14ac:dyDescent="0.2">
      <c r="I77" s="64"/>
    </row>
    <row r="78" spans="4:9" x14ac:dyDescent="0.2">
      <c r="I78" s="64"/>
    </row>
    <row r="79" spans="4:9" x14ac:dyDescent="0.2">
      <c r="I79" s="64"/>
    </row>
    <row r="80" spans="4:9" x14ac:dyDescent="0.2">
      <c r="I80" s="64"/>
    </row>
    <row r="81" spans="9:9" x14ac:dyDescent="0.2">
      <c r="I81" s="64"/>
    </row>
    <row r="82" spans="9:9" x14ac:dyDescent="0.2">
      <c r="I82" s="64"/>
    </row>
    <row r="83" spans="9:9" x14ac:dyDescent="0.2">
      <c r="I83" s="64"/>
    </row>
    <row r="84" spans="9:9" x14ac:dyDescent="0.2">
      <c r="I84" s="64"/>
    </row>
    <row r="85" spans="9:9" x14ac:dyDescent="0.2">
      <c r="I85" s="64"/>
    </row>
    <row r="86" spans="9:9" x14ac:dyDescent="0.2">
      <c r="I86" s="64"/>
    </row>
    <row r="87" spans="9:9" x14ac:dyDescent="0.2">
      <c r="I87" s="64"/>
    </row>
    <row r="88" spans="9:9" x14ac:dyDescent="0.2">
      <c r="I88" s="64"/>
    </row>
    <row r="89" spans="9:9" x14ac:dyDescent="0.2">
      <c r="I89" s="64"/>
    </row>
    <row r="90" spans="9:9" x14ac:dyDescent="0.2">
      <c r="I90" s="64"/>
    </row>
    <row r="91" spans="9:9" x14ac:dyDescent="0.2">
      <c r="I91" s="64"/>
    </row>
    <row r="92" spans="9:9" x14ac:dyDescent="0.2">
      <c r="I92" s="64"/>
    </row>
    <row r="93" spans="9:9" x14ac:dyDescent="0.2">
      <c r="I93" s="64"/>
    </row>
    <row r="94" spans="9:9" x14ac:dyDescent="0.2">
      <c r="I94" s="64"/>
    </row>
  </sheetData>
  <mergeCells count="5">
    <mergeCell ref="C1:D1"/>
    <mergeCell ref="E1:F1"/>
    <mergeCell ref="G1:H1"/>
    <mergeCell ref="I1:J1"/>
    <mergeCell ref="L1:O1"/>
  </mergeCells>
  <printOptions horizontalCentered="1"/>
  <pageMargins left="0.25" right="0.25" top="0.39" bottom="0.27" header="0.15" footer="0.15"/>
  <pageSetup scale="68" orientation="landscape" r:id="rId1"/>
  <headerFooter alignWithMargins="0">
    <oddHeader xml:space="preserve">&amp;C&amp;"Arial,Bold"CITY OF BAKERSFIELD
&amp;A 2016 SUMMARY -&amp;K01+000 BY CALENDAR YEAR&amp;"Arial,Bold Italic"&amp;K000000
</oddHeader>
    <oddFooter>&amp;R&amp;8&amp;F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23"/>
  <sheetViews>
    <sheetView tabSelected="1" zoomScaleNormal="100" workbookViewId="0">
      <selection activeCell="N15" sqref="N15"/>
    </sheetView>
  </sheetViews>
  <sheetFormatPr defaultRowHeight="12.75" customHeight="1" x14ac:dyDescent="0.2"/>
  <cols>
    <col min="1" max="1" width="4.42578125" style="69" customWidth="1"/>
    <col min="2" max="2" width="0.28515625" style="68" customWidth="1"/>
    <col min="3" max="3" width="9.5703125" style="68" customWidth="1"/>
    <col min="4" max="4" width="7.140625" style="68" customWidth="1"/>
    <col min="5" max="5" width="4.85546875" style="68" customWidth="1"/>
    <col min="6" max="6" width="5.28515625" style="68" customWidth="1"/>
    <col min="7" max="7" width="3" style="68" customWidth="1"/>
    <col min="8" max="8" width="18.85546875" style="68" customWidth="1"/>
    <col min="9" max="9" width="6.28515625" style="68" bestFit="1" customWidth="1"/>
    <col min="10" max="10" width="4.85546875" style="68" customWidth="1"/>
    <col min="11" max="11" width="4.5703125" style="68" customWidth="1"/>
    <col min="12" max="12" width="3.140625" style="68" customWidth="1"/>
    <col min="13" max="13" width="5.28515625" style="68" customWidth="1"/>
    <col min="14" max="14" width="28.28515625" style="68" customWidth="1"/>
    <col min="15" max="15" width="26.7109375" style="68" customWidth="1"/>
    <col min="16" max="16" width="4.85546875" style="68" customWidth="1"/>
    <col min="17" max="17" width="4.42578125" style="68" customWidth="1"/>
    <col min="18" max="18" width="7.42578125" style="68" customWidth="1"/>
    <col min="19" max="19" width="9.42578125" style="68" customWidth="1"/>
    <col min="20" max="20" width="11.140625" style="68" customWidth="1"/>
    <col min="21" max="21" width="12.42578125" style="68" bestFit="1" customWidth="1"/>
    <col min="22" max="22" width="45.42578125" style="68" bestFit="1" customWidth="1"/>
    <col min="23" max="16384" width="9.140625" style="68"/>
  </cols>
  <sheetData>
    <row r="1" spans="1:22" ht="23.25" customHeight="1" x14ac:dyDescent="0.2">
      <c r="A1" s="86"/>
      <c r="B1" s="67"/>
      <c r="C1" s="72" t="s">
        <v>0</v>
      </c>
      <c r="D1" s="71" t="s">
        <v>1</v>
      </c>
      <c r="E1" s="71" t="s">
        <v>2</v>
      </c>
      <c r="F1" s="72" t="s">
        <v>3</v>
      </c>
      <c r="G1" s="71" t="s">
        <v>4</v>
      </c>
      <c r="H1" s="72" t="s">
        <v>5</v>
      </c>
      <c r="I1" s="72" t="s">
        <v>6</v>
      </c>
      <c r="J1" s="72" t="s">
        <v>7</v>
      </c>
      <c r="K1" s="72" t="s">
        <v>8</v>
      </c>
      <c r="L1" s="72" t="s">
        <v>9</v>
      </c>
      <c r="M1" s="72" t="s">
        <v>10</v>
      </c>
      <c r="N1" s="72" t="s">
        <v>11</v>
      </c>
      <c r="O1" s="72" t="s">
        <v>12</v>
      </c>
      <c r="P1" s="72" t="s">
        <v>13</v>
      </c>
      <c r="Q1" s="72" t="s">
        <v>14</v>
      </c>
      <c r="R1" s="72" t="s">
        <v>15</v>
      </c>
      <c r="S1" s="72" t="s">
        <v>16</v>
      </c>
      <c r="T1" s="72" t="s">
        <v>17</v>
      </c>
      <c r="U1" s="72" t="s">
        <v>18</v>
      </c>
      <c r="V1" s="72" t="s">
        <v>19</v>
      </c>
    </row>
    <row r="2" spans="1:22" x14ac:dyDescent="0.2">
      <c r="A2" s="87">
        <v>1</v>
      </c>
      <c r="B2" s="67"/>
      <c r="C2" s="74" t="s">
        <v>20</v>
      </c>
      <c r="D2" s="73">
        <v>42795</v>
      </c>
      <c r="E2" s="74" t="s">
        <v>21</v>
      </c>
      <c r="F2" s="75">
        <v>700</v>
      </c>
      <c r="G2" s="74" t="s">
        <v>22</v>
      </c>
      <c r="H2" s="76" t="s">
        <v>23</v>
      </c>
      <c r="I2" s="74" t="s">
        <v>24</v>
      </c>
      <c r="J2" s="76" t="s">
        <v>25</v>
      </c>
      <c r="K2" s="67"/>
      <c r="L2" s="67"/>
      <c r="M2" s="67"/>
      <c r="N2" s="76" t="s">
        <v>26</v>
      </c>
      <c r="O2" s="76" t="s">
        <v>27</v>
      </c>
      <c r="P2" s="67"/>
      <c r="Q2" s="67"/>
      <c r="R2" s="77">
        <v>0</v>
      </c>
      <c r="S2" s="78">
        <f t="shared" ref="S2:S65" si="0">IF(R2&gt;0,0,(IF(ISNA(VLOOKUP(E2,Missing_Vaulations,3,FALSE))=TRUE,0,(VLOOKUP(E2,Missing_Vaulations,3,FALSE)))))</f>
        <v>0</v>
      </c>
      <c r="T2" s="77">
        <f>R2+S2</f>
        <v>0</v>
      </c>
      <c r="U2" s="79" t="s">
        <v>28</v>
      </c>
      <c r="V2" s="76" t="s">
        <v>29</v>
      </c>
    </row>
    <row r="3" spans="1:22" x14ac:dyDescent="0.2">
      <c r="A3" s="87">
        <f>A2+1</f>
        <v>2</v>
      </c>
      <c r="B3" s="67"/>
      <c r="C3" s="74" t="s">
        <v>30</v>
      </c>
      <c r="D3" s="73">
        <v>42795</v>
      </c>
      <c r="E3" s="74" t="s">
        <v>31</v>
      </c>
      <c r="F3" s="75">
        <v>1901</v>
      </c>
      <c r="G3" s="74" t="s">
        <v>22</v>
      </c>
      <c r="H3" s="76" t="s">
        <v>32</v>
      </c>
      <c r="I3" s="74" t="s">
        <v>33</v>
      </c>
      <c r="J3" s="76" t="s">
        <v>25</v>
      </c>
      <c r="K3" s="67"/>
      <c r="L3" s="67"/>
      <c r="M3" s="67"/>
      <c r="N3" s="76" t="s">
        <v>34</v>
      </c>
      <c r="O3" s="76" t="s">
        <v>35</v>
      </c>
      <c r="P3" s="80">
        <v>1</v>
      </c>
      <c r="Q3" s="80">
        <v>1</v>
      </c>
      <c r="R3" s="77">
        <v>134966</v>
      </c>
      <c r="S3" s="78">
        <f t="shared" si="0"/>
        <v>0</v>
      </c>
      <c r="T3" s="77">
        <f t="shared" ref="T3:T66" si="1">R3+S3</f>
        <v>134966</v>
      </c>
      <c r="U3" s="79" t="s">
        <v>36</v>
      </c>
      <c r="V3" s="76" t="s">
        <v>37</v>
      </c>
    </row>
    <row r="4" spans="1:22" x14ac:dyDescent="0.2">
      <c r="A4" s="87">
        <f t="shared" ref="A4:A67" si="2">A3+1</f>
        <v>3</v>
      </c>
      <c r="B4" s="67"/>
      <c r="C4" s="74" t="s">
        <v>38</v>
      </c>
      <c r="D4" s="73">
        <v>42795</v>
      </c>
      <c r="E4" s="74" t="s">
        <v>31</v>
      </c>
      <c r="F4" s="75">
        <v>2701</v>
      </c>
      <c r="G4" s="74" t="s">
        <v>22</v>
      </c>
      <c r="H4" s="76" t="s">
        <v>39</v>
      </c>
      <c r="I4" s="74" t="s">
        <v>24</v>
      </c>
      <c r="J4" s="76" t="s">
        <v>40</v>
      </c>
      <c r="K4" s="67"/>
      <c r="L4" s="67"/>
      <c r="M4" s="67"/>
      <c r="N4" s="76" t="s">
        <v>41</v>
      </c>
      <c r="O4" s="76" t="s">
        <v>42</v>
      </c>
      <c r="P4" s="80">
        <v>1</v>
      </c>
      <c r="Q4" s="80">
        <v>1</v>
      </c>
      <c r="R4" s="77">
        <v>20000</v>
      </c>
      <c r="S4" s="78">
        <f t="shared" si="0"/>
        <v>0</v>
      </c>
      <c r="T4" s="77">
        <f t="shared" si="1"/>
        <v>20000</v>
      </c>
      <c r="U4" s="79" t="s">
        <v>43</v>
      </c>
      <c r="V4" s="76" t="s">
        <v>44</v>
      </c>
    </row>
    <row r="5" spans="1:22" x14ac:dyDescent="0.2">
      <c r="A5" s="87">
        <f t="shared" si="2"/>
        <v>4</v>
      </c>
      <c r="B5" s="67"/>
      <c r="C5" s="74" t="s">
        <v>45</v>
      </c>
      <c r="D5" s="73">
        <v>42795</v>
      </c>
      <c r="E5" s="74" t="s">
        <v>46</v>
      </c>
      <c r="F5" s="75">
        <v>902</v>
      </c>
      <c r="G5" s="74" t="s">
        <v>22</v>
      </c>
      <c r="H5" s="76" t="s">
        <v>47</v>
      </c>
      <c r="I5" s="74" t="s">
        <v>48</v>
      </c>
      <c r="J5" s="76" t="s">
        <v>49</v>
      </c>
      <c r="K5" s="67"/>
      <c r="L5" s="67"/>
      <c r="M5" s="67"/>
      <c r="N5" s="76" t="s">
        <v>50</v>
      </c>
      <c r="O5" s="76" t="s">
        <v>51</v>
      </c>
      <c r="P5" s="67"/>
      <c r="Q5" s="67"/>
      <c r="R5" s="77">
        <v>50000</v>
      </c>
      <c r="S5" s="78">
        <f t="shared" si="0"/>
        <v>0</v>
      </c>
      <c r="T5" s="77">
        <f t="shared" si="1"/>
        <v>50000</v>
      </c>
      <c r="U5" s="79" t="s">
        <v>52</v>
      </c>
      <c r="V5" s="76" t="s">
        <v>53</v>
      </c>
    </row>
    <row r="6" spans="1:22" x14ac:dyDescent="0.2">
      <c r="A6" s="87">
        <f t="shared" si="2"/>
        <v>5</v>
      </c>
      <c r="B6" s="67"/>
      <c r="C6" s="74" t="s">
        <v>54</v>
      </c>
      <c r="D6" s="73">
        <v>42795</v>
      </c>
      <c r="E6" s="74" t="s">
        <v>46</v>
      </c>
      <c r="F6" s="75">
        <v>5710</v>
      </c>
      <c r="G6" s="74" t="s">
        <v>22</v>
      </c>
      <c r="H6" s="76" t="s">
        <v>55</v>
      </c>
      <c r="I6" s="74" t="s">
        <v>56</v>
      </c>
      <c r="J6" s="76" t="s">
        <v>57</v>
      </c>
      <c r="K6" s="67"/>
      <c r="L6" s="67"/>
      <c r="M6" s="67"/>
      <c r="N6" s="76" t="s">
        <v>58</v>
      </c>
      <c r="O6" s="76" t="s">
        <v>59</v>
      </c>
      <c r="P6" s="67"/>
      <c r="Q6" s="67"/>
      <c r="R6" s="77">
        <v>50000</v>
      </c>
      <c r="S6" s="78">
        <f t="shared" si="0"/>
        <v>0</v>
      </c>
      <c r="T6" s="77">
        <f t="shared" si="1"/>
        <v>50000</v>
      </c>
      <c r="U6" s="79" t="s">
        <v>60</v>
      </c>
      <c r="V6" s="76" t="s">
        <v>53</v>
      </c>
    </row>
    <row r="7" spans="1:22" x14ac:dyDescent="0.2">
      <c r="A7" s="87">
        <f t="shared" si="2"/>
        <v>6</v>
      </c>
      <c r="B7" s="67"/>
      <c r="C7" s="74" t="s">
        <v>61</v>
      </c>
      <c r="D7" s="73">
        <v>42795</v>
      </c>
      <c r="E7" s="74" t="s">
        <v>62</v>
      </c>
      <c r="F7" s="75">
        <v>2303</v>
      </c>
      <c r="G7" s="74" t="s">
        <v>63</v>
      </c>
      <c r="H7" s="76" t="s">
        <v>64</v>
      </c>
      <c r="I7" s="74" t="s">
        <v>24</v>
      </c>
      <c r="J7" s="76" t="s">
        <v>40</v>
      </c>
      <c r="K7" s="67"/>
      <c r="L7" s="67"/>
      <c r="M7" s="67"/>
      <c r="N7" s="76" t="s">
        <v>65</v>
      </c>
      <c r="O7" s="76" t="s">
        <v>66</v>
      </c>
      <c r="P7" s="67"/>
      <c r="Q7" s="67"/>
      <c r="R7" s="77">
        <v>0</v>
      </c>
      <c r="S7" s="78">
        <f t="shared" si="0"/>
        <v>2000</v>
      </c>
      <c r="T7" s="77">
        <f t="shared" si="1"/>
        <v>2000</v>
      </c>
      <c r="U7" s="67"/>
      <c r="V7" s="76" t="s">
        <v>67</v>
      </c>
    </row>
    <row r="8" spans="1:22" x14ac:dyDescent="0.2">
      <c r="A8" s="87">
        <f t="shared" si="2"/>
        <v>7</v>
      </c>
      <c r="B8" s="67"/>
      <c r="C8" s="74" t="s">
        <v>68</v>
      </c>
      <c r="D8" s="73">
        <v>42795</v>
      </c>
      <c r="E8" s="74" t="s">
        <v>46</v>
      </c>
      <c r="F8" s="75">
        <v>7413</v>
      </c>
      <c r="G8" s="74" t="s">
        <v>22</v>
      </c>
      <c r="H8" s="76" t="s">
        <v>69</v>
      </c>
      <c r="I8" s="74" t="s">
        <v>70</v>
      </c>
      <c r="J8" s="76" t="s">
        <v>71</v>
      </c>
      <c r="K8" s="67"/>
      <c r="L8" s="67"/>
      <c r="M8" s="67"/>
      <c r="N8" s="76" t="s">
        <v>72</v>
      </c>
      <c r="O8" s="76" t="s">
        <v>73</v>
      </c>
      <c r="P8" s="67"/>
      <c r="Q8" s="67"/>
      <c r="R8" s="77">
        <v>50000</v>
      </c>
      <c r="S8" s="78">
        <f t="shared" si="0"/>
        <v>0</v>
      </c>
      <c r="T8" s="77">
        <f t="shared" si="1"/>
        <v>50000</v>
      </c>
      <c r="U8" s="79" t="s">
        <v>74</v>
      </c>
      <c r="V8" s="76" t="s">
        <v>75</v>
      </c>
    </row>
    <row r="9" spans="1:22" x14ac:dyDescent="0.2">
      <c r="A9" s="87">
        <f t="shared" si="2"/>
        <v>8</v>
      </c>
      <c r="B9" s="67"/>
      <c r="C9" s="74" t="s">
        <v>76</v>
      </c>
      <c r="D9" s="73">
        <v>42795</v>
      </c>
      <c r="E9" s="74" t="s">
        <v>77</v>
      </c>
      <c r="F9" s="75">
        <v>2001</v>
      </c>
      <c r="G9" s="74" t="s">
        <v>22</v>
      </c>
      <c r="H9" s="76" t="s">
        <v>78</v>
      </c>
      <c r="I9" s="74" t="s">
        <v>33</v>
      </c>
      <c r="J9" s="76" t="s">
        <v>40</v>
      </c>
      <c r="K9" s="67"/>
      <c r="L9" s="67"/>
      <c r="M9" s="67"/>
      <c r="N9" s="76" t="s">
        <v>79</v>
      </c>
      <c r="O9" s="76" t="s">
        <v>80</v>
      </c>
      <c r="P9" s="80">
        <v>1</v>
      </c>
      <c r="Q9" s="80">
        <v>1</v>
      </c>
      <c r="R9" s="77">
        <v>40000</v>
      </c>
      <c r="S9" s="78">
        <f t="shared" si="0"/>
        <v>0</v>
      </c>
      <c r="T9" s="77">
        <f t="shared" si="1"/>
        <v>40000</v>
      </c>
      <c r="U9" s="79" t="s">
        <v>81</v>
      </c>
      <c r="V9" s="76" t="s">
        <v>82</v>
      </c>
    </row>
    <row r="10" spans="1:22" x14ac:dyDescent="0.2">
      <c r="A10" s="87">
        <f t="shared" si="2"/>
        <v>9</v>
      </c>
      <c r="B10" s="67"/>
      <c r="C10" s="74" t="s">
        <v>83</v>
      </c>
      <c r="D10" s="73">
        <v>42795</v>
      </c>
      <c r="E10" s="74" t="s">
        <v>46</v>
      </c>
      <c r="F10" s="75">
        <v>10706</v>
      </c>
      <c r="G10" s="74" t="s">
        <v>22</v>
      </c>
      <c r="H10" s="76" t="s">
        <v>84</v>
      </c>
      <c r="I10" s="74" t="s">
        <v>56</v>
      </c>
      <c r="J10" s="76" t="s">
        <v>49</v>
      </c>
      <c r="K10" s="67"/>
      <c r="L10" s="67"/>
      <c r="M10" s="67"/>
      <c r="N10" s="76" t="s">
        <v>85</v>
      </c>
      <c r="O10" s="76" t="s">
        <v>59</v>
      </c>
      <c r="P10" s="67"/>
      <c r="Q10" s="67"/>
      <c r="R10" s="77">
        <v>50000</v>
      </c>
      <c r="S10" s="78">
        <f t="shared" si="0"/>
        <v>0</v>
      </c>
      <c r="T10" s="77">
        <f t="shared" si="1"/>
        <v>50000</v>
      </c>
      <c r="U10" s="79" t="s">
        <v>86</v>
      </c>
      <c r="V10" s="76" t="s">
        <v>53</v>
      </c>
    </row>
    <row r="11" spans="1:22" x14ac:dyDescent="0.2">
      <c r="A11" s="87">
        <f t="shared" si="2"/>
        <v>10</v>
      </c>
      <c r="B11" s="67"/>
      <c r="C11" s="74" t="s">
        <v>87</v>
      </c>
      <c r="D11" s="73">
        <v>42795</v>
      </c>
      <c r="E11" s="74" t="s">
        <v>46</v>
      </c>
      <c r="F11" s="75">
        <v>4104</v>
      </c>
      <c r="G11" s="74" t="s">
        <v>22</v>
      </c>
      <c r="H11" s="76" t="s">
        <v>88</v>
      </c>
      <c r="I11" s="74" t="s">
        <v>56</v>
      </c>
      <c r="J11" s="76" t="s">
        <v>57</v>
      </c>
      <c r="K11" s="67"/>
      <c r="L11" s="67"/>
      <c r="M11" s="67"/>
      <c r="N11" s="76" t="s">
        <v>89</v>
      </c>
      <c r="O11" s="76" t="s">
        <v>73</v>
      </c>
      <c r="P11" s="67"/>
      <c r="Q11" s="67"/>
      <c r="R11" s="77">
        <v>50000</v>
      </c>
      <c r="S11" s="78">
        <f t="shared" si="0"/>
        <v>0</v>
      </c>
      <c r="T11" s="77">
        <f t="shared" si="1"/>
        <v>50000</v>
      </c>
      <c r="U11" s="79" t="s">
        <v>90</v>
      </c>
      <c r="V11" s="76" t="s">
        <v>75</v>
      </c>
    </row>
    <row r="12" spans="1:22" x14ac:dyDescent="0.2">
      <c r="A12" s="87">
        <f t="shared" si="2"/>
        <v>11</v>
      </c>
      <c r="B12" s="67"/>
      <c r="C12" s="74" t="s">
        <v>91</v>
      </c>
      <c r="D12" s="73">
        <v>42795</v>
      </c>
      <c r="E12" s="74" t="s">
        <v>77</v>
      </c>
      <c r="F12" s="75">
        <v>4307</v>
      </c>
      <c r="G12" s="74" t="s">
        <v>22</v>
      </c>
      <c r="H12" s="76" t="s">
        <v>92</v>
      </c>
      <c r="I12" s="74" t="s">
        <v>70</v>
      </c>
      <c r="J12" s="76" t="s">
        <v>93</v>
      </c>
      <c r="K12" s="67"/>
      <c r="L12" s="67"/>
      <c r="M12" s="67"/>
      <c r="N12" s="76" t="s">
        <v>94</v>
      </c>
      <c r="O12" s="76" t="s">
        <v>27</v>
      </c>
      <c r="P12" s="67"/>
      <c r="Q12" s="67"/>
      <c r="R12" s="77">
        <v>0</v>
      </c>
      <c r="S12" s="78">
        <f t="shared" si="0"/>
        <v>3000</v>
      </c>
      <c r="T12" s="77">
        <f t="shared" si="1"/>
        <v>3000</v>
      </c>
      <c r="U12" s="79" t="s">
        <v>95</v>
      </c>
      <c r="V12" s="76" t="s">
        <v>96</v>
      </c>
    </row>
    <row r="13" spans="1:22" x14ac:dyDescent="0.2">
      <c r="A13" s="87">
        <f t="shared" si="2"/>
        <v>12</v>
      </c>
      <c r="B13" s="67"/>
      <c r="C13" s="74" t="s">
        <v>97</v>
      </c>
      <c r="D13" s="73">
        <v>42795</v>
      </c>
      <c r="E13" s="74" t="s">
        <v>46</v>
      </c>
      <c r="F13" s="75">
        <v>11906</v>
      </c>
      <c r="G13" s="74" t="s">
        <v>22</v>
      </c>
      <c r="H13" s="76" t="s">
        <v>98</v>
      </c>
      <c r="I13" s="74" t="s">
        <v>24</v>
      </c>
      <c r="J13" s="76" t="s">
        <v>49</v>
      </c>
      <c r="K13" s="67"/>
      <c r="L13" s="67"/>
      <c r="M13" s="67"/>
      <c r="N13" s="76" t="s">
        <v>99</v>
      </c>
      <c r="O13" s="76" t="s">
        <v>100</v>
      </c>
      <c r="P13" s="67"/>
      <c r="Q13" s="67"/>
      <c r="R13" s="77">
        <v>0</v>
      </c>
      <c r="S13" s="78">
        <f t="shared" si="0"/>
        <v>500</v>
      </c>
      <c r="T13" s="77">
        <f t="shared" si="1"/>
        <v>500</v>
      </c>
      <c r="U13" s="79" t="s">
        <v>101</v>
      </c>
      <c r="V13" s="76" t="s">
        <v>102</v>
      </c>
    </row>
    <row r="14" spans="1:22" x14ac:dyDescent="0.2">
      <c r="A14" s="87">
        <f t="shared" si="2"/>
        <v>13</v>
      </c>
      <c r="B14" s="67"/>
      <c r="C14" s="74" t="s">
        <v>103</v>
      </c>
      <c r="D14" s="73">
        <v>42795</v>
      </c>
      <c r="E14" s="74" t="s">
        <v>104</v>
      </c>
      <c r="F14" s="75">
        <v>11803</v>
      </c>
      <c r="G14" s="74" t="s">
        <v>22</v>
      </c>
      <c r="H14" s="76" t="s">
        <v>105</v>
      </c>
      <c r="I14" s="74" t="s">
        <v>24</v>
      </c>
      <c r="J14" s="76" t="s">
        <v>49</v>
      </c>
      <c r="K14" s="67"/>
      <c r="L14" s="67"/>
      <c r="M14" s="67"/>
      <c r="N14" s="76" t="s">
        <v>106</v>
      </c>
      <c r="O14" s="76" t="s">
        <v>107</v>
      </c>
      <c r="P14" s="67"/>
      <c r="Q14" s="67"/>
      <c r="R14" s="77">
        <v>0</v>
      </c>
      <c r="S14" s="78">
        <f t="shared" si="0"/>
        <v>500</v>
      </c>
      <c r="T14" s="77">
        <f t="shared" si="1"/>
        <v>500</v>
      </c>
      <c r="U14" s="79" t="s">
        <v>108</v>
      </c>
      <c r="V14" s="76" t="s">
        <v>109</v>
      </c>
    </row>
    <row r="15" spans="1:22" x14ac:dyDescent="0.2">
      <c r="A15" s="87">
        <f t="shared" si="2"/>
        <v>14</v>
      </c>
      <c r="B15" s="67"/>
      <c r="C15" s="74" t="s">
        <v>110</v>
      </c>
      <c r="D15" s="73">
        <v>42795</v>
      </c>
      <c r="E15" s="74" t="s">
        <v>111</v>
      </c>
      <c r="F15" s="75">
        <v>2301</v>
      </c>
      <c r="G15" s="74" t="s">
        <v>22</v>
      </c>
      <c r="H15" s="76" t="s">
        <v>112</v>
      </c>
      <c r="I15" s="74" t="s">
        <v>33</v>
      </c>
      <c r="J15" s="76" t="s">
        <v>71</v>
      </c>
      <c r="K15" s="67"/>
      <c r="L15" s="67"/>
      <c r="M15" s="67"/>
      <c r="N15" s="76" t="s">
        <v>113</v>
      </c>
      <c r="O15" s="76" t="s">
        <v>114</v>
      </c>
      <c r="P15" s="67"/>
      <c r="Q15" s="67"/>
      <c r="R15" s="77">
        <v>0</v>
      </c>
      <c r="S15" s="78">
        <f t="shared" si="0"/>
        <v>500</v>
      </c>
      <c r="T15" s="77">
        <f t="shared" si="1"/>
        <v>500</v>
      </c>
      <c r="U15" s="79" t="s">
        <v>115</v>
      </c>
      <c r="V15" s="76" t="s">
        <v>116</v>
      </c>
    </row>
    <row r="16" spans="1:22" x14ac:dyDescent="0.2">
      <c r="A16" s="87">
        <f t="shared" si="2"/>
        <v>15</v>
      </c>
      <c r="B16" s="67"/>
      <c r="C16" s="74" t="s">
        <v>117</v>
      </c>
      <c r="D16" s="73">
        <v>42795</v>
      </c>
      <c r="E16" s="74" t="s">
        <v>118</v>
      </c>
      <c r="F16" s="75">
        <v>14416</v>
      </c>
      <c r="G16" s="74" t="s">
        <v>22</v>
      </c>
      <c r="H16" s="76" t="s">
        <v>119</v>
      </c>
      <c r="I16" s="74" t="s">
        <v>120</v>
      </c>
      <c r="J16" s="76" t="s">
        <v>121</v>
      </c>
      <c r="K16" s="81">
        <v>5084</v>
      </c>
      <c r="L16" s="67"/>
      <c r="M16" s="74" t="s">
        <v>122</v>
      </c>
      <c r="N16" s="76" t="s">
        <v>123</v>
      </c>
      <c r="O16" s="76" t="s">
        <v>124</v>
      </c>
      <c r="P16" s="67"/>
      <c r="Q16" s="67"/>
      <c r="R16" s="77">
        <v>0</v>
      </c>
      <c r="S16" s="78">
        <f t="shared" si="0"/>
        <v>12000</v>
      </c>
      <c r="T16" s="77">
        <f t="shared" si="1"/>
        <v>12000</v>
      </c>
      <c r="U16" s="79" t="s">
        <v>125</v>
      </c>
      <c r="V16" s="76" t="s">
        <v>126</v>
      </c>
    </row>
    <row r="17" spans="1:22" x14ac:dyDescent="0.2">
      <c r="A17" s="87">
        <f t="shared" si="2"/>
        <v>16</v>
      </c>
      <c r="B17" s="67"/>
      <c r="C17" s="74" t="s">
        <v>127</v>
      </c>
      <c r="D17" s="73">
        <v>42795</v>
      </c>
      <c r="E17" s="74" t="s">
        <v>118</v>
      </c>
      <c r="F17" s="75">
        <v>14</v>
      </c>
      <c r="G17" s="74" t="s">
        <v>22</v>
      </c>
      <c r="H17" s="76" t="s">
        <v>128</v>
      </c>
      <c r="I17" s="74" t="s">
        <v>56</v>
      </c>
      <c r="J17" s="76" t="s">
        <v>121</v>
      </c>
      <c r="K17" s="81">
        <v>6144</v>
      </c>
      <c r="L17" s="80">
        <v>28</v>
      </c>
      <c r="M17" s="74" t="s">
        <v>122</v>
      </c>
      <c r="N17" s="76" t="s">
        <v>129</v>
      </c>
      <c r="O17" s="76" t="s">
        <v>124</v>
      </c>
      <c r="P17" s="67"/>
      <c r="Q17" s="67"/>
      <c r="R17" s="77">
        <v>0</v>
      </c>
      <c r="S17" s="78">
        <f t="shared" si="0"/>
        <v>12000</v>
      </c>
      <c r="T17" s="77">
        <f t="shared" si="1"/>
        <v>12000</v>
      </c>
      <c r="U17" s="79" t="s">
        <v>130</v>
      </c>
      <c r="V17" s="76" t="s">
        <v>126</v>
      </c>
    </row>
    <row r="18" spans="1:22" x14ac:dyDescent="0.2">
      <c r="A18" s="87">
        <f t="shared" si="2"/>
        <v>17</v>
      </c>
      <c r="B18" s="67"/>
      <c r="C18" s="74" t="s">
        <v>131</v>
      </c>
      <c r="D18" s="73">
        <v>42795</v>
      </c>
      <c r="E18" s="74" t="s">
        <v>77</v>
      </c>
      <c r="F18" s="75">
        <v>10614</v>
      </c>
      <c r="G18" s="74" t="s">
        <v>22</v>
      </c>
      <c r="H18" s="76" t="s">
        <v>132</v>
      </c>
      <c r="I18" s="74" t="s">
        <v>56</v>
      </c>
      <c r="J18" s="76" t="s">
        <v>121</v>
      </c>
      <c r="K18" s="67"/>
      <c r="L18" s="67"/>
      <c r="M18" s="67"/>
      <c r="N18" s="76" t="s">
        <v>133</v>
      </c>
      <c r="O18" s="76" t="s">
        <v>134</v>
      </c>
      <c r="P18" s="67"/>
      <c r="Q18" s="67"/>
      <c r="R18" s="77">
        <v>0</v>
      </c>
      <c r="S18" s="78">
        <f t="shared" si="0"/>
        <v>3000</v>
      </c>
      <c r="T18" s="77">
        <f t="shared" si="1"/>
        <v>3000</v>
      </c>
      <c r="U18" s="79" t="s">
        <v>135</v>
      </c>
      <c r="V18" s="76" t="s">
        <v>136</v>
      </c>
    </row>
    <row r="19" spans="1:22" x14ac:dyDescent="0.2">
      <c r="A19" s="87">
        <f t="shared" si="2"/>
        <v>18</v>
      </c>
      <c r="B19" s="67"/>
      <c r="C19" s="74" t="s">
        <v>137</v>
      </c>
      <c r="D19" s="73">
        <v>42795</v>
      </c>
      <c r="E19" s="74" t="s">
        <v>138</v>
      </c>
      <c r="F19" s="75">
        <v>3217</v>
      </c>
      <c r="G19" s="74" t="s">
        <v>22</v>
      </c>
      <c r="H19" s="76" t="s">
        <v>139</v>
      </c>
      <c r="I19" s="74" t="s">
        <v>140</v>
      </c>
      <c r="J19" s="76" t="s">
        <v>141</v>
      </c>
      <c r="K19" s="67"/>
      <c r="L19" s="67"/>
      <c r="M19" s="67"/>
      <c r="N19" s="76" t="s">
        <v>142</v>
      </c>
      <c r="O19" s="76" t="s">
        <v>143</v>
      </c>
      <c r="P19" s="67"/>
      <c r="Q19" s="67"/>
      <c r="R19" s="77">
        <v>0</v>
      </c>
      <c r="S19" s="78">
        <f t="shared" si="0"/>
        <v>3000</v>
      </c>
      <c r="T19" s="77">
        <f t="shared" si="1"/>
        <v>3000</v>
      </c>
      <c r="U19" s="79" t="s">
        <v>144</v>
      </c>
      <c r="V19" s="76" t="s">
        <v>145</v>
      </c>
    </row>
    <row r="20" spans="1:22" x14ac:dyDescent="0.2">
      <c r="A20" s="87">
        <f t="shared" si="2"/>
        <v>19</v>
      </c>
      <c r="B20" s="67"/>
      <c r="C20" s="74" t="s">
        <v>146</v>
      </c>
      <c r="D20" s="73">
        <v>42795</v>
      </c>
      <c r="E20" s="74" t="s">
        <v>46</v>
      </c>
      <c r="F20" s="75">
        <v>12036</v>
      </c>
      <c r="G20" s="74" t="s">
        <v>22</v>
      </c>
      <c r="H20" s="76" t="s">
        <v>147</v>
      </c>
      <c r="I20" s="74" t="s">
        <v>56</v>
      </c>
      <c r="J20" s="76" t="s">
        <v>57</v>
      </c>
      <c r="K20" s="67"/>
      <c r="L20" s="67"/>
      <c r="M20" s="67"/>
      <c r="N20" s="76" t="s">
        <v>148</v>
      </c>
      <c r="O20" s="76" t="s">
        <v>149</v>
      </c>
      <c r="P20" s="67"/>
      <c r="Q20" s="67"/>
      <c r="R20" s="77">
        <v>0</v>
      </c>
      <c r="S20" s="78">
        <f t="shared" si="0"/>
        <v>500</v>
      </c>
      <c r="T20" s="77">
        <f t="shared" si="1"/>
        <v>500</v>
      </c>
      <c r="U20" s="79" t="s">
        <v>150</v>
      </c>
      <c r="V20" s="76" t="s">
        <v>151</v>
      </c>
    </row>
    <row r="21" spans="1:22" x14ac:dyDescent="0.2">
      <c r="A21" s="87">
        <f t="shared" si="2"/>
        <v>20</v>
      </c>
      <c r="B21" s="67"/>
      <c r="C21" s="74" t="s">
        <v>152</v>
      </c>
      <c r="D21" s="73">
        <v>42795</v>
      </c>
      <c r="E21" s="74" t="s">
        <v>104</v>
      </c>
      <c r="F21" s="75">
        <v>9705</v>
      </c>
      <c r="G21" s="74" t="s">
        <v>22</v>
      </c>
      <c r="H21" s="76" t="s">
        <v>153</v>
      </c>
      <c r="I21" s="74" t="s">
        <v>70</v>
      </c>
      <c r="J21" s="76" t="s">
        <v>154</v>
      </c>
      <c r="K21" s="67"/>
      <c r="L21" s="67"/>
      <c r="M21" s="67"/>
      <c r="N21" s="76" t="s">
        <v>155</v>
      </c>
      <c r="O21" s="76" t="s">
        <v>156</v>
      </c>
      <c r="P21" s="67"/>
      <c r="Q21" s="67"/>
      <c r="R21" s="77">
        <v>0</v>
      </c>
      <c r="S21" s="78">
        <f t="shared" si="0"/>
        <v>500</v>
      </c>
      <c r="T21" s="77">
        <f t="shared" si="1"/>
        <v>500</v>
      </c>
      <c r="U21" s="79" t="s">
        <v>157</v>
      </c>
      <c r="V21" s="76" t="s">
        <v>158</v>
      </c>
    </row>
    <row r="22" spans="1:22" x14ac:dyDescent="0.2">
      <c r="A22" s="87">
        <f t="shared" si="2"/>
        <v>21</v>
      </c>
      <c r="B22" s="67"/>
      <c r="C22" s="74" t="s">
        <v>159</v>
      </c>
      <c r="D22" s="73">
        <v>42795</v>
      </c>
      <c r="E22" s="74" t="s">
        <v>118</v>
      </c>
      <c r="F22" s="75">
        <v>10300</v>
      </c>
      <c r="G22" s="74" t="s">
        <v>22</v>
      </c>
      <c r="H22" s="76" t="s">
        <v>160</v>
      </c>
      <c r="I22" s="74" t="s">
        <v>24</v>
      </c>
      <c r="J22" s="76" t="s">
        <v>49</v>
      </c>
      <c r="K22" s="81">
        <v>5418</v>
      </c>
      <c r="L22" s="80">
        <v>8</v>
      </c>
      <c r="M22" s="74" t="s">
        <v>122</v>
      </c>
      <c r="N22" s="76" t="s">
        <v>161</v>
      </c>
      <c r="O22" s="76" t="s">
        <v>162</v>
      </c>
      <c r="P22" s="67"/>
      <c r="Q22" s="67"/>
      <c r="R22" s="77">
        <v>0</v>
      </c>
      <c r="S22" s="78">
        <f t="shared" si="0"/>
        <v>12000</v>
      </c>
      <c r="T22" s="77">
        <f t="shared" si="1"/>
        <v>12000</v>
      </c>
      <c r="U22" s="79" t="s">
        <v>163</v>
      </c>
      <c r="V22" s="76" t="s">
        <v>164</v>
      </c>
    </row>
    <row r="23" spans="1:22" x14ac:dyDescent="0.2">
      <c r="A23" s="87">
        <f t="shared" si="2"/>
        <v>22</v>
      </c>
      <c r="B23" s="67"/>
      <c r="C23" s="74" t="s">
        <v>165</v>
      </c>
      <c r="D23" s="73">
        <v>42795</v>
      </c>
      <c r="E23" s="74" t="s">
        <v>46</v>
      </c>
      <c r="F23" s="75">
        <v>3913</v>
      </c>
      <c r="G23" s="74" t="s">
        <v>22</v>
      </c>
      <c r="H23" s="76" t="s">
        <v>166</v>
      </c>
      <c r="I23" s="74" t="s">
        <v>33</v>
      </c>
      <c r="J23" s="76" t="s">
        <v>40</v>
      </c>
      <c r="K23" s="67"/>
      <c r="L23" s="67"/>
      <c r="M23" s="67"/>
      <c r="N23" s="76" t="s">
        <v>167</v>
      </c>
      <c r="O23" s="76" t="s">
        <v>168</v>
      </c>
      <c r="P23" s="67"/>
      <c r="Q23" s="67"/>
      <c r="R23" s="77">
        <v>0</v>
      </c>
      <c r="S23" s="78">
        <f t="shared" si="0"/>
        <v>500</v>
      </c>
      <c r="T23" s="77">
        <f t="shared" si="1"/>
        <v>500</v>
      </c>
      <c r="U23" s="79" t="s">
        <v>169</v>
      </c>
      <c r="V23" s="76" t="s">
        <v>170</v>
      </c>
    </row>
    <row r="24" spans="1:22" x14ac:dyDescent="0.2">
      <c r="A24" s="87">
        <f t="shared" si="2"/>
        <v>23</v>
      </c>
      <c r="B24" s="67"/>
      <c r="C24" s="74" t="s">
        <v>171</v>
      </c>
      <c r="D24" s="73">
        <v>42795</v>
      </c>
      <c r="E24" s="74" t="s">
        <v>62</v>
      </c>
      <c r="F24" s="75">
        <v>10500</v>
      </c>
      <c r="G24" s="74" t="s">
        <v>22</v>
      </c>
      <c r="H24" s="76" t="s">
        <v>172</v>
      </c>
      <c r="I24" s="74" t="s">
        <v>173</v>
      </c>
      <c r="J24" s="76" t="s">
        <v>121</v>
      </c>
      <c r="K24" s="67"/>
      <c r="L24" s="67"/>
      <c r="M24" s="67"/>
      <c r="N24" s="76" t="s">
        <v>174</v>
      </c>
      <c r="O24" s="76" t="s">
        <v>175</v>
      </c>
      <c r="P24" s="67"/>
      <c r="Q24" s="67"/>
      <c r="R24" s="77">
        <v>0</v>
      </c>
      <c r="S24" s="78">
        <f t="shared" si="0"/>
        <v>2000</v>
      </c>
      <c r="T24" s="77">
        <f t="shared" si="1"/>
        <v>2000</v>
      </c>
      <c r="U24" s="79" t="s">
        <v>176</v>
      </c>
      <c r="V24" s="76" t="s">
        <v>177</v>
      </c>
    </row>
    <row r="25" spans="1:22" x14ac:dyDescent="0.2">
      <c r="A25" s="87">
        <f t="shared" si="2"/>
        <v>24</v>
      </c>
      <c r="B25" s="67"/>
      <c r="C25" s="74" t="s">
        <v>178</v>
      </c>
      <c r="D25" s="73">
        <v>42795</v>
      </c>
      <c r="E25" s="74" t="s">
        <v>138</v>
      </c>
      <c r="F25" s="75">
        <v>6021</v>
      </c>
      <c r="G25" s="74" t="s">
        <v>22</v>
      </c>
      <c r="H25" s="76" t="s">
        <v>179</v>
      </c>
      <c r="I25" s="74" t="s">
        <v>70</v>
      </c>
      <c r="J25" s="76" t="s">
        <v>25</v>
      </c>
      <c r="K25" s="67"/>
      <c r="L25" s="67"/>
      <c r="M25" s="67"/>
      <c r="N25" s="76" t="s">
        <v>180</v>
      </c>
      <c r="O25" s="76" t="s">
        <v>181</v>
      </c>
      <c r="P25" s="67"/>
      <c r="Q25" s="67"/>
      <c r="R25" s="77">
        <v>0</v>
      </c>
      <c r="S25" s="78">
        <f t="shared" si="0"/>
        <v>3000</v>
      </c>
      <c r="T25" s="77">
        <f t="shared" si="1"/>
        <v>3000</v>
      </c>
      <c r="U25" s="79" t="s">
        <v>182</v>
      </c>
      <c r="V25" s="76" t="s">
        <v>183</v>
      </c>
    </row>
    <row r="26" spans="1:22" x14ac:dyDescent="0.2">
      <c r="A26" s="87">
        <f t="shared" si="2"/>
        <v>25</v>
      </c>
      <c r="B26" s="67"/>
      <c r="C26" s="74" t="s">
        <v>184</v>
      </c>
      <c r="D26" s="73">
        <v>42795</v>
      </c>
      <c r="E26" s="74" t="s">
        <v>111</v>
      </c>
      <c r="F26" s="75">
        <v>10</v>
      </c>
      <c r="G26" s="74" t="s">
        <v>185</v>
      </c>
      <c r="H26" s="76" t="s">
        <v>186</v>
      </c>
      <c r="I26" s="74" t="s">
        <v>187</v>
      </c>
      <c r="J26" s="76" t="s">
        <v>71</v>
      </c>
      <c r="K26" s="67"/>
      <c r="L26" s="67"/>
      <c r="M26" s="67"/>
      <c r="N26" s="76" t="s">
        <v>188</v>
      </c>
      <c r="O26" s="76" t="s">
        <v>189</v>
      </c>
      <c r="P26" s="67"/>
      <c r="Q26" s="67"/>
      <c r="R26" s="77">
        <v>0</v>
      </c>
      <c r="S26" s="78">
        <f t="shared" si="0"/>
        <v>500</v>
      </c>
      <c r="T26" s="77">
        <f t="shared" si="1"/>
        <v>500</v>
      </c>
      <c r="U26" s="79" t="s">
        <v>190</v>
      </c>
      <c r="V26" s="76" t="s">
        <v>191</v>
      </c>
    </row>
    <row r="27" spans="1:22" x14ac:dyDescent="0.2">
      <c r="A27" s="87">
        <f t="shared" si="2"/>
        <v>26</v>
      </c>
      <c r="B27" s="67"/>
      <c r="C27" s="74" t="s">
        <v>192</v>
      </c>
      <c r="D27" s="73">
        <v>42795</v>
      </c>
      <c r="E27" s="74" t="s">
        <v>46</v>
      </c>
      <c r="F27" s="75">
        <v>2450</v>
      </c>
      <c r="G27" s="74" t="s">
        <v>22</v>
      </c>
      <c r="H27" s="76" t="s">
        <v>193</v>
      </c>
      <c r="I27" s="74" t="s">
        <v>33</v>
      </c>
      <c r="J27" s="76" t="s">
        <v>25</v>
      </c>
      <c r="K27" s="67"/>
      <c r="L27" s="67"/>
      <c r="M27" s="67"/>
      <c r="N27" s="76" t="s">
        <v>194</v>
      </c>
      <c r="O27" s="76" t="s">
        <v>195</v>
      </c>
      <c r="P27" s="67"/>
      <c r="Q27" s="67"/>
      <c r="R27" s="77">
        <v>0</v>
      </c>
      <c r="S27" s="78">
        <f t="shared" si="0"/>
        <v>500</v>
      </c>
      <c r="T27" s="77">
        <f t="shared" si="1"/>
        <v>500</v>
      </c>
      <c r="U27" s="79" t="s">
        <v>196</v>
      </c>
      <c r="V27" s="76" t="s">
        <v>197</v>
      </c>
    </row>
    <row r="28" spans="1:22" x14ac:dyDescent="0.2">
      <c r="A28" s="87">
        <f t="shared" si="2"/>
        <v>27</v>
      </c>
      <c r="B28" s="67"/>
      <c r="C28" s="74" t="s">
        <v>198</v>
      </c>
      <c r="D28" s="73">
        <v>42795</v>
      </c>
      <c r="E28" s="74" t="s">
        <v>77</v>
      </c>
      <c r="F28" s="75">
        <v>12105</v>
      </c>
      <c r="G28" s="74" t="s">
        <v>22</v>
      </c>
      <c r="H28" s="76" t="s">
        <v>199</v>
      </c>
      <c r="I28" s="74" t="s">
        <v>24</v>
      </c>
      <c r="J28" s="76" t="s">
        <v>49</v>
      </c>
      <c r="K28" s="67"/>
      <c r="L28" s="67"/>
      <c r="M28" s="67"/>
      <c r="N28" s="76" t="s">
        <v>200</v>
      </c>
      <c r="O28" s="76" t="s">
        <v>201</v>
      </c>
      <c r="P28" s="67"/>
      <c r="Q28" s="67"/>
      <c r="R28" s="77">
        <v>0</v>
      </c>
      <c r="S28" s="78">
        <f t="shared" si="0"/>
        <v>3000</v>
      </c>
      <c r="T28" s="77">
        <f t="shared" si="1"/>
        <v>3000</v>
      </c>
      <c r="U28" s="79" t="s">
        <v>202</v>
      </c>
      <c r="V28" s="76" t="s">
        <v>203</v>
      </c>
    </row>
    <row r="29" spans="1:22" x14ac:dyDescent="0.2">
      <c r="A29" s="87">
        <f t="shared" si="2"/>
        <v>28</v>
      </c>
      <c r="B29" s="67"/>
      <c r="C29" s="74" t="s">
        <v>204</v>
      </c>
      <c r="D29" s="73">
        <v>42795</v>
      </c>
      <c r="E29" s="74" t="s">
        <v>77</v>
      </c>
      <c r="F29" s="75">
        <v>5208</v>
      </c>
      <c r="G29" s="74" t="s">
        <v>22</v>
      </c>
      <c r="H29" s="76" t="s">
        <v>205</v>
      </c>
      <c r="I29" s="74" t="s">
        <v>48</v>
      </c>
      <c r="J29" s="76" t="s">
        <v>93</v>
      </c>
      <c r="K29" s="67"/>
      <c r="L29" s="67"/>
      <c r="M29" s="67"/>
      <c r="N29" s="76" t="s">
        <v>206</v>
      </c>
      <c r="O29" s="76" t="s">
        <v>201</v>
      </c>
      <c r="P29" s="67"/>
      <c r="Q29" s="67"/>
      <c r="R29" s="77">
        <v>0</v>
      </c>
      <c r="S29" s="78">
        <f t="shared" si="0"/>
        <v>3000</v>
      </c>
      <c r="T29" s="77">
        <f t="shared" si="1"/>
        <v>3000</v>
      </c>
      <c r="U29" s="79" t="s">
        <v>207</v>
      </c>
      <c r="V29" s="76" t="s">
        <v>208</v>
      </c>
    </row>
    <row r="30" spans="1:22" x14ac:dyDescent="0.2">
      <c r="A30" s="87">
        <f t="shared" si="2"/>
        <v>29</v>
      </c>
      <c r="B30" s="67"/>
      <c r="C30" s="74" t="s">
        <v>209</v>
      </c>
      <c r="D30" s="73">
        <v>42795</v>
      </c>
      <c r="E30" s="74" t="s">
        <v>77</v>
      </c>
      <c r="F30" s="75">
        <v>11408</v>
      </c>
      <c r="G30" s="74" t="s">
        <v>22</v>
      </c>
      <c r="H30" s="76" t="s">
        <v>210</v>
      </c>
      <c r="I30" s="74" t="s">
        <v>24</v>
      </c>
      <c r="J30" s="76" t="s">
        <v>49</v>
      </c>
      <c r="K30" s="67"/>
      <c r="L30" s="67"/>
      <c r="M30" s="67"/>
      <c r="N30" s="76" t="s">
        <v>211</v>
      </c>
      <c r="O30" s="76" t="s">
        <v>201</v>
      </c>
      <c r="P30" s="67"/>
      <c r="Q30" s="67"/>
      <c r="R30" s="77">
        <v>0</v>
      </c>
      <c r="S30" s="78">
        <f t="shared" si="0"/>
        <v>3000</v>
      </c>
      <c r="T30" s="77">
        <f t="shared" si="1"/>
        <v>3000</v>
      </c>
      <c r="U30" s="79" t="s">
        <v>212</v>
      </c>
      <c r="V30" s="76" t="s">
        <v>208</v>
      </c>
    </row>
    <row r="31" spans="1:22" x14ac:dyDescent="0.2">
      <c r="A31" s="87">
        <f t="shared" si="2"/>
        <v>30</v>
      </c>
      <c r="B31" s="67"/>
      <c r="C31" s="74" t="s">
        <v>213</v>
      </c>
      <c r="D31" s="73">
        <v>42795</v>
      </c>
      <c r="E31" s="74" t="s">
        <v>111</v>
      </c>
      <c r="F31" s="75">
        <v>620</v>
      </c>
      <c r="G31" s="74" t="s">
        <v>22</v>
      </c>
      <c r="H31" s="76" t="s">
        <v>214</v>
      </c>
      <c r="I31" s="74" t="s">
        <v>187</v>
      </c>
      <c r="J31" s="76" t="s">
        <v>40</v>
      </c>
      <c r="K31" s="67"/>
      <c r="L31" s="67"/>
      <c r="M31" s="67"/>
      <c r="N31" s="76" t="s">
        <v>215</v>
      </c>
      <c r="O31" s="76" t="s">
        <v>216</v>
      </c>
      <c r="P31" s="67"/>
      <c r="Q31" s="67"/>
      <c r="R31" s="77">
        <v>0</v>
      </c>
      <c r="S31" s="78">
        <f t="shared" si="0"/>
        <v>500</v>
      </c>
      <c r="T31" s="77">
        <f t="shared" si="1"/>
        <v>500</v>
      </c>
      <c r="U31" s="79" t="s">
        <v>217</v>
      </c>
      <c r="V31" s="76" t="s">
        <v>218</v>
      </c>
    </row>
    <row r="32" spans="1:22" x14ac:dyDescent="0.2">
      <c r="A32" s="87">
        <f t="shared" si="2"/>
        <v>31</v>
      </c>
      <c r="B32" s="67"/>
      <c r="C32" s="74" t="s">
        <v>219</v>
      </c>
      <c r="D32" s="73">
        <v>42795</v>
      </c>
      <c r="E32" s="74" t="s">
        <v>104</v>
      </c>
      <c r="F32" s="75">
        <v>10508</v>
      </c>
      <c r="G32" s="74" t="s">
        <v>22</v>
      </c>
      <c r="H32" s="76" t="s">
        <v>220</v>
      </c>
      <c r="I32" s="74" t="s">
        <v>70</v>
      </c>
      <c r="J32" s="76" t="s">
        <v>154</v>
      </c>
      <c r="K32" s="67"/>
      <c r="L32" s="67"/>
      <c r="M32" s="67"/>
      <c r="N32" s="76" t="s">
        <v>221</v>
      </c>
      <c r="O32" s="76" t="s">
        <v>222</v>
      </c>
      <c r="P32" s="67"/>
      <c r="Q32" s="67"/>
      <c r="R32" s="77">
        <v>0</v>
      </c>
      <c r="S32" s="78">
        <f t="shared" si="0"/>
        <v>500</v>
      </c>
      <c r="T32" s="77">
        <f t="shared" si="1"/>
        <v>500</v>
      </c>
      <c r="U32" s="79" t="s">
        <v>223</v>
      </c>
      <c r="V32" s="76" t="s">
        <v>158</v>
      </c>
    </row>
    <row r="33" spans="1:22" x14ac:dyDescent="0.2">
      <c r="A33" s="87">
        <f t="shared" si="2"/>
        <v>32</v>
      </c>
      <c r="B33" s="67"/>
      <c r="C33" s="74" t="s">
        <v>224</v>
      </c>
      <c r="D33" s="73">
        <v>42795</v>
      </c>
      <c r="E33" s="74" t="s">
        <v>111</v>
      </c>
      <c r="F33" s="75">
        <v>9205</v>
      </c>
      <c r="G33" s="74" t="s">
        <v>22</v>
      </c>
      <c r="H33" s="76" t="s">
        <v>225</v>
      </c>
      <c r="I33" s="74" t="s">
        <v>70</v>
      </c>
      <c r="J33" s="76" t="s">
        <v>154</v>
      </c>
      <c r="K33" s="67"/>
      <c r="L33" s="67"/>
      <c r="M33" s="67"/>
      <c r="N33" s="76" t="s">
        <v>226</v>
      </c>
      <c r="O33" s="76" t="s">
        <v>227</v>
      </c>
      <c r="P33" s="67"/>
      <c r="Q33" s="67"/>
      <c r="R33" s="77">
        <v>0</v>
      </c>
      <c r="S33" s="78">
        <f t="shared" si="0"/>
        <v>500</v>
      </c>
      <c r="T33" s="77">
        <f t="shared" si="1"/>
        <v>500</v>
      </c>
      <c r="U33" s="79" t="s">
        <v>228</v>
      </c>
      <c r="V33" s="76" t="s">
        <v>229</v>
      </c>
    </row>
    <row r="34" spans="1:22" x14ac:dyDescent="0.2">
      <c r="A34" s="87">
        <f t="shared" si="2"/>
        <v>33</v>
      </c>
      <c r="B34" s="67"/>
      <c r="C34" s="74" t="s">
        <v>230</v>
      </c>
      <c r="D34" s="73">
        <v>42795</v>
      </c>
      <c r="E34" s="74" t="s">
        <v>118</v>
      </c>
      <c r="F34" s="75">
        <v>4309</v>
      </c>
      <c r="G34" s="74" t="s">
        <v>22</v>
      </c>
      <c r="H34" s="76" t="s">
        <v>231</v>
      </c>
      <c r="I34" s="74" t="s">
        <v>232</v>
      </c>
      <c r="J34" s="76" t="s">
        <v>154</v>
      </c>
      <c r="K34" s="81">
        <v>5940</v>
      </c>
      <c r="L34" s="80">
        <v>9</v>
      </c>
      <c r="M34" s="67"/>
      <c r="N34" s="76" t="s">
        <v>233</v>
      </c>
      <c r="O34" s="76" t="s">
        <v>234</v>
      </c>
      <c r="P34" s="67"/>
      <c r="Q34" s="67"/>
      <c r="R34" s="77">
        <v>0</v>
      </c>
      <c r="S34" s="78">
        <f t="shared" si="0"/>
        <v>12000</v>
      </c>
      <c r="T34" s="77">
        <f t="shared" si="1"/>
        <v>12000</v>
      </c>
      <c r="U34" s="79" t="s">
        <v>235</v>
      </c>
      <c r="V34" s="76" t="s">
        <v>126</v>
      </c>
    </row>
    <row r="35" spans="1:22" x14ac:dyDescent="0.2">
      <c r="A35" s="87">
        <f t="shared" si="2"/>
        <v>34</v>
      </c>
      <c r="B35" s="67"/>
      <c r="C35" s="74" t="s">
        <v>236</v>
      </c>
      <c r="D35" s="73">
        <v>42795</v>
      </c>
      <c r="E35" s="74" t="s">
        <v>77</v>
      </c>
      <c r="F35" s="75">
        <v>9602</v>
      </c>
      <c r="G35" s="74" t="s">
        <v>22</v>
      </c>
      <c r="H35" s="76" t="s">
        <v>237</v>
      </c>
      <c r="I35" s="74" t="s">
        <v>56</v>
      </c>
      <c r="J35" s="76" t="s">
        <v>154</v>
      </c>
      <c r="K35" s="67"/>
      <c r="L35" s="67"/>
      <c r="M35" s="67"/>
      <c r="N35" s="76" t="s">
        <v>238</v>
      </c>
      <c r="O35" s="76" t="s">
        <v>239</v>
      </c>
      <c r="P35" s="67"/>
      <c r="Q35" s="67"/>
      <c r="R35" s="77">
        <v>0</v>
      </c>
      <c r="S35" s="78">
        <f t="shared" si="0"/>
        <v>3000</v>
      </c>
      <c r="T35" s="77">
        <f t="shared" si="1"/>
        <v>3000</v>
      </c>
      <c r="U35" s="79" t="s">
        <v>240</v>
      </c>
      <c r="V35" s="76" t="s">
        <v>208</v>
      </c>
    </row>
    <row r="36" spans="1:22" x14ac:dyDescent="0.2">
      <c r="A36" s="87">
        <f t="shared" si="2"/>
        <v>35</v>
      </c>
      <c r="B36" s="67"/>
      <c r="C36" s="74" t="s">
        <v>241</v>
      </c>
      <c r="D36" s="73">
        <v>42795</v>
      </c>
      <c r="E36" s="74" t="s">
        <v>242</v>
      </c>
      <c r="F36" s="75">
        <v>5112</v>
      </c>
      <c r="G36" s="74" t="s">
        <v>22</v>
      </c>
      <c r="H36" s="76" t="s">
        <v>243</v>
      </c>
      <c r="I36" s="74" t="s">
        <v>33</v>
      </c>
      <c r="J36" s="76" t="s">
        <v>40</v>
      </c>
      <c r="K36" s="67"/>
      <c r="L36" s="67"/>
      <c r="M36" s="67"/>
      <c r="N36" s="76" t="s">
        <v>244</v>
      </c>
      <c r="O36" s="76" t="s">
        <v>27</v>
      </c>
      <c r="P36" s="67"/>
      <c r="Q36" s="67"/>
      <c r="R36" s="77">
        <v>0</v>
      </c>
      <c r="S36" s="78">
        <f t="shared" si="0"/>
        <v>3000</v>
      </c>
      <c r="T36" s="77">
        <f t="shared" si="1"/>
        <v>3000</v>
      </c>
      <c r="U36" s="79" t="s">
        <v>245</v>
      </c>
      <c r="V36" s="76" t="s">
        <v>246</v>
      </c>
    </row>
    <row r="37" spans="1:22" x14ac:dyDescent="0.2">
      <c r="A37" s="87">
        <f t="shared" si="2"/>
        <v>36</v>
      </c>
      <c r="B37" s="67"/>
      <c r="C37" s="74" t="s">
        <v>247</v>
      </c>
      <c r="D37" s="73">
        <v>42795</v>
      </c>
      <c r="E37" s="74" t="s">
        <v>46</v>
      </c>
      <c r="F37" s="75">
        <v>2100</v>
      </c>
      <c r="G37" s="74" t="s">
        <v>22</v>
      </c>
      <c r="H37" s="76" t="s">
        <v>248</v>
      </c>
      <c r="I37" s="74" t="s">
        <v>187</v>
      </c>
      <c r="J37" s="76" t="s">
        <v>40</v>
      </c>
      <c r="K37" s="67"/>
      <c r="L37" s="67"/>
      <c r="M37" s="67"/>
      <c r="N37" s="76" t="s">
        <v>249</v>
      </c>
      <c r="O37" s="76" t="s">
        <v>250</v>
      </c>
      <c r="P37" s="67"/>
      <c r="Q37" s="67"/>
      <c r="R37" s="77">
        <v>0</v>
      </c>
      <c r="S37" s="78">
        <f t="shared" si="0"/>
        <v>500</v>
      </c>
      <c r="T37" s="77">
        <f t="shared" si="1"/>
        <v>500</v>
      </c>
      <c r="U37" s="79" t="s">
        <v>251</v>
      </c>
      <c r="V37" s="76" t="s">
        <v>252</v>
      </c>
    </row>
    <row r="38" spans="1:22" x14ac:dyDescent="0.2">
      <c r="A38" s="87">
        <f t="shared" si="2"/>
        <v>37</v>
      </c>
      <c r="B38" s="67"/>
      <c r="C38" s="74" t="s">
        <v>253</v>
      </c>
      <c r="D38" s="73">
        <v>42795</v>
      </c>
      <c r="E38" s="74" t="s">
        <v>138</v>
      </c>
      <c r="F38" s="75">
        <v>2009</v>
      </c>
      <c r="G38" s="74" t="s">
        <v>22</v>
      </c>
      <c r="H38" s="76" t="s">
        <v>254</v>
      </c>
      <c r="I38" s="74" t="s">
        <v>56</v>
      </c>
      <c r="J38" s="76" t="s">
        <v>40</v>
      </c>
      <c r="K38" s="67"/>
      <c r="L38" s="67"/>
      <c r="M38" s="67"/>
      <c r="N38" s="76" t="s">
        <v>255</v>
      </c>
      <c r="O38" s="76" t="s">
        <v>256</v>
      </c>
      <c r="P38" s="67"/>
      <c r="Q38" s="67"/>
      <c r="R38" s="77">
        <v>0</v>
      </c>
      <c r="S38" s="78">
        <f t="shared" si="0"/>
        <v>3000</v>
      </c>
      <c r="T38" s="77">
        <f t="shared" si="1"/>
        <v>3000</v>
      </c>
      <c r="U38" s="79" t="s">
        <v>257</v>
      </c>
      <c r="V38" s="76" t="s">
        <v>258</v>
      </c>
    </row>
    <row r="39" spans="1:22" x14ac:dyDescent="0.2">
      <c r="A39" s="87">
        <f t="shared" si="2"/>
        <v>38</v>
      </c>
      <c r="B39" s="67"/>
      <c r="C39" s="74" t="s">
        <v>259</v>
      </c>
      <c r="D39" s="73">
        <v>42795</v>
      </c>
      <c r="E39" s="74" t="s">
        <v>138</v>
      </c>
      <c r="F39" s="75">
        <v>9104</v>
      </c>
      <c r="G39" s="74" t="s">
        <v>22</v>
      </c>
      <c r="H39" s="76" t="s">
        <v>260</v>
      </c>
      <c r="I39" s="74" t="s">
        <v>56</v>
      </c>
      <c r="J39" s="76" t="s">
        <v>154</v>
      </c>
      <c r="K39" s="67"/>
      <c r="L39" s="67"/>
      <c r="M39" s="67"/>
      <c r="N39" s="76" t="s">
        <v>261</v>
      </c>
      <c r="O39" s="76" t="s">
        <v>256</v>
      </c>
      <c r="P39" s="67"/>
      <c r="Q39" s="67"/>
      <c r="R39" s="77">
        <v>0</v>
      </c>
      <c r="S39" s="78">
        <f t="shared" si="0"/>
        <v>3000</v>
      </c>
      <c r="T39" s="77">
        <f t="shared" si="1"/>
        <v>3000</v>
      </c>
      <c r="U39" s="79" t="s">
        <v>262</v>
      </c>
      <c r="V39" s="76" t="s">
        <v>258</v>
      </c>
    </row>
    <row r="40" spans="1:22" x14ac:dyDescent="0.2">
      <c r="A40" s="87">
        <f t="shared" si="2"/>
        <v>39</v>
      </c>
      <c r="B40" s="67"/>
      <c r="C40" s="74" t="s">
        <v>263</v>
      </c>
      <c r="D40" s="73">
        <v>42795</v>
      </c>
      <c r="E40" s="74" t="s">
        <v>138</v>
      </c>
      <c r="F40" s="75">
        <v>4505</v>
      </c>
      <c r="G40" s="74" t="s">
        <v>22</v>
      </c>
      <c r="H40" s="76" t="s">
        <v>264</v>
      </c>
      <c r="I40" s="74" t="s">
        <v>24</v>
      </c>
      <c r="J40" s="76" t="s">
        <v>93</v>
      </c>
      <c r="K40" s="67"/>
      <c r="L40" s="67"/>
      <c r="M40" s="67"/>
      <c r="N40" s="76" t="s">
        <v>265</v>
      </c>
      <c r="O40" s="76" t="s">
        <v>256</v>
      </c>
      <c r="P40" s="67"/>
      <c r="Q40" s="67"/>
      <c r="R40" s="77">
        <v>0</v>
      </c>
      <c r="S40" s="78">
        <f t="shared" si="0"/>
        <v>3000</v>
      </c>
      <c r="T40" s="77">
        <f t="shared" si="1"/>
        <v>3000</v>
      </c>
      <c r="U40" s="79" t="s">
        <v>266</v>
      </c>
      <c r="V40" s="76" t="s">
        <v>258</v>
      </c>
    </row>
    <row r="41" spans="1:22" x14ac:dyDescent="0.2">
      <c r="A41" s="87">
        <f t="shared" si="2"/>
        <v>40</v>
      </c>
      <c r="B41" s="67"/>
      <c r="C41" s="74" t="s">
        <v>267</v>
      </c>
      <c r="D41" s="73">
        <v>42795</v>
      </c>
      <c r="E41" s="74" t="s">
        <v>77</v>
      </c>
      <c r="F41" s="75">
        <v>12619</v>
      </c>
      <c r="G41" s="74" t="s">
        <v>22</v>
      </c>
      <c r="H41" s="76" t="s">
        <v>268</v>
      </c>
      <c r="I41" s="74" t="s">
        <v>269</v>
      </c>
      <c r="J41" s="76" t="s">
        <v>49</v>
      </c>
      <c r="K41" s="67"/>
      <c r="L41" s="67"/>
      <c r="M41" s="67"/>
      <c r="N41" s="76" t="s">
        <v>270</v>
      </c>
      <c r="O41" s="76" t="s">
        <v>271</v>
      </c>
      <c r="P41" s="67"/>
      <c r="Q41" s="67"/>
      <c r="R41" s="77">
        <v>0</v>
      </c>
      <c r="S41" s="78">
        <f t="shared" si="0"/>
        <v>3000</v>
      </c>
      <c r="T41" s="77">
        <f t="shared" si="1"/>
        <v>3000</v>
      </c>
      <c r="U41" s="79" t="s">
        <v>272</v>
      </c>
      <c r="V41" s="76" t="s">
        <v>273</v>
      </c>
    </row>
    <row r="42" spans="1:22" x14ac:dyDescent="0.2">
      <c r="A42" s="87">
        <f t="shared" si="2"/>
        <v>41</v>
      </c>
      <c r="B42" s="67"/>
      <c r="C42" s="74" t="s">
        <v>274</v>
      </c>
      <c r="D42" s="73">
        <v>42795</v>
      </c>
      <c r="E42" s="74" t="s">
        <v>77</v>
      </c>
      <c r="F42" s="75">
        <v>621</v>
      </c>
      <c r="G42" s="74" t="s">
        <v>22</v>
      </c>
      <c r="H42" s="76" t="s">
        <v>275</v>
      </c>
      <c r="I42" s="74" t="s">
        <v>70</v>
      </c>
      <c r="J42" s="76" t="s">
        <v>276</v>
      </c>
      <c r="K42" s="67"/>
      <c r="L42" s="67"/>
      <c r="M42" s="67"/>
      <c r="N42" s="76" t="s">
        <v>277</v>
      </c>
      <c r="O42" s="76" t="s">
        <v>271</v>
      </c>
      <c r="P42" s="67"/>
      <c r="Q42" s="67"/>
      <c r="R42" s="77">
        <v>0</v>
      </c>
      <c r="S42" s="78">
        <f t="shared" si="0"/>
        <v>3000</v>
      </c>
      <c r="T42" s="77">
        <f t="shared" si="1"/>
        <v>3000</v>
      </c>
      <c r="U42" s="79" t="s">
        <v>278</v>
      </c>
      <c r="V42" s="76" t="s">
        <v>279</v>
      </c>
    </row>
    <row r="43" spans="1:22" x14ac:dyDescent="0.2">
      <c r="A43" s="87">
        <f t="shared" si="2"/>
        <v>42</v>
      </c>
      <c r="B43" s="67"/>
      <c r="C43" s="74" t="s">
        <v>280</v>
      </c>
      <c r="D43" s="73">
        <v>42796</v>
      </c>
      <c r="E43" s="74" t="s">
        <v>46</v>
      </c>
      <c r="F43" s="75">
        <v>3334</v>
      </c>
      <c r="G43" s="74" t="s">
        <v>22</v>
      </c>
      <c r="H43" s="76" t="s">
        <v>281</v>
      </c>
      <c r="I43" s="74" t="s">
        <v>33</v>
      </c>
      <c r="J43" s="76" t="s">
        <v>57</v>
      </c>
      <c r="K43" s="67"/>
      <c r="L43" s="67"/>
      <c r="M43" s="67"/>
      <c r="N43" s="76" t="s">
        <v>282</v>
      </c>
      <c r="O43" s="76" t="s">
        <v>283</v>
      </c>
      <c r="P43" s="67"/>
      <c r="Q43" s="67"/>
      <c r="R43" s="77">
        <v>50000</v>
      </c>
      <c r="S43" s="78">
        <f t="shared" si="0"/>
        <v>0</v>
      </c>
      <c r="T43" s="77">
        <f t="shared" si="1"/>
        <v>50000</v>
      </c>
      <c r="U43" s="79" t="s">
        <v>284</v>
      </c>
      <c r="V43" s="76" t="s">
        <v>75</v>
      </c>
    </row>
    <row r="44" spans="1:22" x14ac:dyDescent="0.2">
      <c r="A44" s="87">
        <f t="shared" si="2"/>
        <v>43</v>
      </c>
      <c r="B44" s="67"/>
      <c r="C44" s="74" t="s">
        <v>285</v>
      </c>
      <c r="D44" s="73">
        <v>42796</v>
      </c>
      <c r="E44" s="74" t="s">
        <v>46</v>
      </c>
      <c r="F44" s="75">
        <v>6608</v>
      </c>
      <c r="G44" s="74" t="s">
        <v>22</v>
      </c>
      <c r="H44" s="76" t="s">
        <v>286</v>
      </c>
      <c r="I44" s="74" t="s">
        <v>70</v>
      </c>
      <c r="J44" s="76" t="s">
        <v>276</v>
      </c>
      <c r="K44" s="67"/>
      <c r="L44" s="67"/>
      <c r="M44" s="67"/>
      <c r="N44" s="76" t="s">
        <v>287</v>
      </c>
      <c r="O44" s="76" t="s">
        <v>283</v>
      </c>
      <c r="P44" s="67"/>
      <c r="Q44" s="67"/>
      <c r="R44" s="77">
        <v>50000</v>
      </c>
      <c r="S44" s="78">
        <f t="shared" si="0"/>
        <v>0</v>
      </c>
      <c r="T44" s="77">
        <f t="shared" si="1"/>
        <v>50000</v>
      </c>
      <c r="U44" s="79" t="s">
        <v>288</v>
      </c>
      <c r="V44" s="76" t="s">
        <v>53</v>
      </c>
    </row>
    <row r="45" spans="1:22" x14ac:dyDescent="0.2">
      <c r="A45" s="87">
        <f t="shared" si="2"/>
        <v>44</v>
      </c>
      <c r="B45" s="67"/>
      <c r="C45" s="74" t="s">
        <v>289</v>
      </c>
      <c r="D45" s="73">
        <v>42796</v>
      </c>
      <c r="E45" s="74" t="s">
        <v>46</v>
      </c>
      <c r="F45" s="75">
        <v>907</v>
      </c>
      <c r="G45" s="74" t="s">
        <v>22</v>
      </c>
      <c r="H45" s="76" t="s">
        <v>290</v>
      </c>
      <c r="I45" s="74" t="s">
        <v>33</v>
      </c>
      <c r="J45" s="76" t="s">
        <v>276</v>
      </c>
      <c r="K45" s="67"/>
      <c r="L45" s="67"/>
      <c r="M45" s="67"/>
      <c r="N45" s="76" t="s">
        <v>291</v>
      </c>
      <c r="O45" s="76" t="s">
        <v>283</v>
      </c>
      <c r="P45" s="67"/>
      <c r="Q45" s="67"/>
      <c r="R45" s="77">
        <v>50000</v>
      </c>
      <c r="S45" s="78">
        <f t="shared" si="0"/>
        <v>0</v>
      </c>
      <c r="T45" s="77">
        <f t="shared" si="1"/>
        <v>50000</v>
      </c>
      <c r="U45" s="79" t="s">
        <v>292</v>
      </c>
      <c r="V45" s="76" t="s">
        <v>75</v>
      </c>
    </row>
    <row r="46" spans="1:22" x14ac:dyDescent="0.2">
      <c r="A46" s="87">
        <f t="shared" si="2"/>
        <v>45</v>
      </c>
      <c r="B46" s="67"/>
      <c r="C46" s="74" t="s">
        <v>293</v>
      </c>
      <c r="D46" s="73">
        <v>42796</v>
      </c>
      <c r="E46" s="74" t="s">
        <v>77</v>
      </c>
      <c r="F46" s="75">
        <v>4513</v>
      </c>
      <c r="G46" s="74" t="s">
        <v>22</v>
      </c>
      <c r="H46" s="76" t="s">
        <v>294</v>
      </c>
      <c r="I46" s="74" t="s">
        <v>70</v>
      </c>
      <c r="J46" s="76" t="s">
        <v>57</v>
      </c>
      <c r="K46" s="67"/>
      <c r="L46" s="67"/>
      <c r="M46" s="67"/>
      <c r="N46" s="76" t="s">
        <v>295</v>
      </c>
      <c r="O46" s="76" t="s">
        <v>296</v>
      </c>
      <c r="P46" s="67"/>
      <c r="Q46" s="67"/>
      <c r="R46" s="77">
        <v>40000</v>
      </c>
      <c r="S46" s="78">
        <f t="shared" si="0"/>
        <v>0</v>
      </c>
      <c r="T46" s="77">
        <f t="shared" si="1"/>
        <v>40000</v>
      </c>
      <c r="U46" s="79" t="s">
        <v>297</v>
      </c>
      <c r="V46" s="76" t="s">
        <v>298</v>
      </c>
    </row>
    <row r="47" spans="1:22" x14ac:dyDescent="0.2">
      <c r="A47" s="87">
        <f t="shared" si="2"/>
        <v>46</v>
      </c>
      <c r="B47" s="67"/>
      <c r="C47" s="74" t="s">
        <v>299</v>
      </c>
      <c r="D47" s="73">
        <v>42796</v>
      </c>
      <c r="E47" s="74" t="s">
        <v>104</v>
      </c>
      <c r="F47" s="75">
        <v>3508</v>
      </c>
      <c r="G47" s="74" t="s">
        <v>22</v>
      </c>
      <c r="H47" s="76" t="s">
        <v>300</v>
      </c>
      <c r="I47" s="74" t="s">
        <v>33</v>
      </c>
      <c r="J47" s="76" t="s">
        <v>25</v>
      </c>
      <c r="K47" s="67"/>
      <c r="L47" s="67"/>
      <c r="M47" s="67"/>
      <c r="N47" s="76" t="s">
        <v>301</v>
      </c>
      <c r="O47" s="76" t="s">
        <v>302</v>
      </c>
      <c r="P47" s="67"/>
      <c r="Q47" s="67"/>
      <c r="R47" s="77">
        <v>0</v>
      </c>
      <c r="S47" s="78">
        <f t="shared" si="0"/>
        <v>500</v>
      </c>
      <c r="T47" s="77">
        <f t="shared" si="1"/>
        <v>500</v>
      </c>
      <c r="U47" s="79" t="s">
        <v>303</v>
      </c>
      <c r="V47" s="76" t="s">
        <v>158</v>
      </c>
    </row>
    <row r="48" spans="1:22" x14ac:dyDescent="0.2">
      <c r="A48" s="87">
        <f t="shared" si="2"/>
        <v>47</v>
      </c>
      <c r="B48" s="67"/>
      <c r="C48" s="74" t="s">
        <v>304</v>
      </c>
      <c r="D48" s="73">
        <v>42796</v>
      </c>
      <c r="E48" s="74" t="s">
        <v>46</v>
      </c>
      <c r="F48" s="75">
        <v>9309</v>
      </c>
      <c r="G48" s="74" t="s">
        <v>22</v>
      </c>
      <c r="H48" s="76" t="s">
        <v>305</v>
      </c>
      <c r="I48" s="74" t="s">
        <v>70</v>
      </c>
      <c r="J48" s="76" t="s">
        <v>154</v>
      </c>
      <c r="K48" s="67"/>
      <c r="L48" s="67"/>
      <c r="M48" s="67"/>
      <c r="N48" s="76" t="s">
        <v>306</v>
      </c>
      <c r="O48" s="76" t="s">
        <v>307</v>
      </c>
      <c r="P48" s="67"/>
      <c r="Q48" s="67"/>
      <c r="R48" s="77">
        <v>50000</v>
      </c>
      <c r="S48" s="78">
        <f t="shared" si="0"/>
        <v>0</v>
      </c>
      <c r="T48" s="77">
        <f t="shared" si="1"/>
        <v>50000</v>
      </c>
      <c r="U48" s="79" t="s">
        <v>308</v>
      </c>
      <c r="V48" s="76" t="s">
        <v>309</v>
      </c>
    </row>
    <row r="49" spans="1:22" x14ac:dyDescent="0.2">
      <c r="A49" s="87">
        <f t="shared" si="2"/>
        <v>48</v>
      </c>
      <c r="B49" s="67"/>
      <c r="C49" s="74" t="s">
        <v>310</v>
      </c>
      <c r="D49" s="73">
        <v>42796</v>
      </c>
      <c r="E49" s="74" t="s">
        <v>46</v>
      </c>
      <c r="F49" s="75">
        <v>12130</v>
      </c>
      <c r="G49" s="74" t="s">
        <v>22</v>
      </c>
      <c r="H49" s="76" t="s">
        <v>311</v>
      </c>
      <c r="I49" s="74" t="s">
        <v>120</v>
      </c>
      <c r="J49" s="76" t="s">
        <v>57</v>
      </c>
      <c r="K49" s="67"/>
      <c r="L49" s="67"/>
      <c r="M49" s="67"/>
      <c r="N49" s="76" t="s">
        <v>312</v>
      </c>
      <c r="O49" s="76" t="s">
        <v>307</v>
      </c>
      <c r="P49" s="67"/>
      <c r="Q49" s="67"/>
      <c r="R49" s="77">
        <v>50000</v>
      </c>
      <c r="S49" s="78">
        <f t="shared" si="0"/>
        <v>0</v>
      </c>
      <c r="T49" s="77">
        <f t="shared" si="1"/>
        <v>50000</v>
      </c>
      <c r="U49" s="79" t="s">
        <v>313</v>
      </c>
      <c r="V49" s="76" t="s">
        <v>309</v>
      </c>
    </row>
    <row r="50" spans="1:22" x14ac:dyDescent="0.2">
      <c r="A50" s="87">
        <f t="shared" si="2"/>
        <v>49</v>
      </c>
      <c r="B50" s="67"/>
      <c r="C50" s="74" t="s">
        <v>314</v>
      </c>
      <c r="D50" s="73">
        <v>42796</v>
      </c>
      <c r="E50" s="74" t="s">
        <v>104</v>
      </c>
      <c r="F50" s="75">
        <v>2413</v>
      </c>
      <c r="G50" s="74" t="s">
        <v>22</v>
      </c>
      <c r="H50" s="76" t="s">
        <v>315</v>
      </c>
      <c r="I50" s="74" t="s">
        <v>232</v>
      </c>
      <c r="J50" s="76" t="s">
        <v>154</v>
      </c>
      <c r="K50" s="67"/>
      <c r="L50" s="67"/>
      <c r="M50" s="67"/>
      <c r="N50" s="76" t="s">
        <v>316</v>
      </c>
      <c r="O50" s="76" t="s">
        <v>302</v>
      </c>
      <c r="P50" s="67"/>
      <c r="Q50" s="67"/>
      <c r="R50" s="77">
        <v>0</v>
      </c>
      <c r="S50" s="78">
        <f t="shared" si="0"/>
        <v>500</v>
      </c>
      <c r="T50" s="77">
        <f t="shared" si="1"/>
        <v>500</v>
      </c>
      <c r="U50" s="79" t="s">
        <v>317</v>
      </c>
      <c r="V50" s="76" t="s">
        <v>318</v>
      </c>
    </row>
    <row r="51" spans="1:22" x14ac:dyDescent="0.2">
      <c r="A51" s="87">
        <f t="shared" si="2"/>
        <v>50</v>
      </c>
      <c r="B51" s="67"/>
      <c r="C51" s="74" t="s">
        <v>319</v>
      </c>
      <c r="D51" s="73">
        <v>42796</v>
      </c>
      <c r="E51" s="74" t="s">
        <v>46</v>
      </c>
      <c r="F51" s="75">
        <v>9510</v>
      </c>
      <c r="G51" s="74" t="s">
        <v>22</v>
      </c>
      <c r="H51" s="76" t="s">
        <v>320</v>
      </c>
      <c r="I51" s="74" t="s">
        <v>33</v>
      </c>
      <c r="J51" s="76" t="s">
        <v>154</v>
      </c>
      <c r="K51" s="67"/>
      <c r="L51" s="67"/>
      <c r="M51" s="67"/>
      <c r="N51" s="76" t="s">
        <v>321</v>
      </c>
      <c r="O51" s="76" t="s">
        <v>283</v>
      </c>
      <c r="P51" s="67"/>
      <c r="Q51" s="67"/>
      <c r="R51" s="77">
        <v>50000</v>
      </c>
      <c r="S51" s="78">
        <f t="shared" si="0"/>
        <v>0</v>
      </c>
      <c r="T51" s="77">
        <f t="shared" si="1"/>
        <v>50000</v>
      </c>
      <c r="U51" s="79" t="s">
        <v>322</v>
      </c>
      <c r="V51" s="76" t="s">
        <v>53</v>
      </c>
    </row>
    <row r="52" spans="1:22" x14ac:dyDescent="0.2">
      <c r="A52" s="87">
        <f t="shared" si="2"/>
        <v>51</v>
      </c>
      <c r="B52" s="67"/>
      <c r="C52" s="74" t="s">
        <v>323</v>
      </c>
      <c r="D52" s="73">
        <v>42796</v>
      </c>
      <c r="E52" s="74" t="s">
        <v>46</v>
      </c>
      <c r="F52" s="75">
        <v>3801</v>
      </c>
      <c r="G52" s="74" t="s">
        <v>22</v>
      </c>
      <c r="H52" s="76" t="s">
        <v>324</v>
      </c>
      <c r="I52" s="74" t="s">
        <v>24</v>
      </c>
      <c r="J52" s="76" t="s">
        <v>71</v>
      </c>
      <c r="K52" s="67"/>
      <c r="L52" s="67"/>
      <c r="M52" s="67"/>
      <c r="N52" s="76" t="s">
        <v>325</v>
      </c>
      <c r="O52" s="76" t="s">
        <v>283</v>
      </c>
      <c r="P52" s="67"/>
      <c r="Q52" s="67"/>
      <c r="R52" s="77">
        <v>50000</v>
      </c>
      <c r="S52" s="78">
        <f t="shared" si="0"/>
        <v>0</v>
      </c>
      <c r="T52" s="77">
        <f t="shared" si="1"/>
        <v>50000</v>
      </c>
      <c r="U52" s="79" t="s">
        <v>326</v>
      </c>
      <c r="V52" s="76" t="s">
        <v>75</v>
      </c>
    </row>
    <row r="53" spans="1:22" x14ac:dyDescent="0.2">
      <c r="A53" s="87">
        <f t="shared" si="2"/>
        <v>52</v>
      </c>
      <c r="B53" s="67"/>
      <c r="C53" s="74" t="s">
        <v>327</v>
      </c>
      <c r="D53" s="73">
        <v>42796</v>
      </c>
      <c r="E53" s="74" t="s">
        <v>104</v>
      </c>
      <c r="F53" s="75">
        <v>6601</v>
      </c>
      <c r="G53" s="74" t="s">
        <v>22</v>
      </c>
      <c r="H53" s="76" t="s">
        <v>328</v>
      </c>
      <c r="I53" s="74" t="s">
        <v>48</v>
      </c>
      <c r="J53" s="76" t="s">
        <v>71</v>
      </c>
      <c r="K53" s="67"/>
      <c r="L53" s="67"/>
      <c r="M53" s="67"/>
      <c r="N53" s="76" t="s">
        <v>329</v>
      </c>
      <c r="O53" s="76" t="s">
        <v>302</v>
      </c>
      <c r="P53" s="67"/>
      <c r="Q53" s="67"/>
      <c r="R53" s="77">
        <v>0</v>
      </c>
      <c r="S53" s="78">
        <f t="shared" si="0"/>
        <v>500</v>
      </c>
      <c r="T53" s="77">
        <f t="shared" si="1"/>
        <v>500</v>
      </c>
      <c r="U53" s="79" t="s">
        <v>330</v>
      </c>
      <c r="V53" s="76" t="s">
        <v>318</v>
      </c>
    </row>
    <row r="54" spans="1:22" x14ac:dyDescent="0.2">
      <c r="A54" s="87">
        <f t="shared" si="2"/>
        <v>53</v>
      </c>
      <c r="B54" s="67"/>
      <c r="C54" s="74" t="s">
        <v>331</v>
      </c>
      <c r="D54" s="73">
        <v>42796</v>
      </c>
      <c r="E54" s="74" t="s">
        <v>104</v>
      </c>
      <c r="F54" s="75">
        <v>6108</v>
      </c>
      <c r="G54" s="74" t="s">
        <v>22</v>
      </c>
      <c r="H54" s="76" t="s">
        <v>332</v>
      </c>
      <c r="I54" s="74" t="s">
        <v>56</v>
      </c>
      <c r="J54" s="76" t="s">
        <v>57</v>
      </c>
      <c r="K54" s="67"/>
      <c r="L54" s="67"/>
      <c r="M54" s="67"/>
      <c r="N54" s="76" t="s">
        <v>333</v>
      </c>
      <c r="O54" s="76" t="s">
        <v>302</v>
      </c>
      <c r="P54" s="67"/>
      <c r="Q54" s="67"/>
      <c r="R54" s="77">
        <v>0</v>
      </c>
      <c r="S54" s="78">
        <f t="shared" si="0"/>
        <v>500</v>
      </c>
      <c r="T54" s="77">
        <f t="shared" si="1"/>
        <v>500</v>
      </c>
      <c r="U54" s="79" t="s">
        <v>334</v>
      </c>
      <c r="V54" s="76" t="s">
        <v>318</v>
      </c>
    </row>
    <row r="55" spans="1:22" x14ac:dyDescent="0.2">
      <c r="A55" s="87">
        <f t="shared" si="2"/>
        <v>54</v>
      </c>
      <c r="B55" s="67"/>
      <c r="C55" s="74" t="s">
        <v>335</v>
      </c>
      <c r="D55" s="73">
        <v>42796</v>
      </c>
      <c r="E55" s="74" t="s">
        <v>77</v>
      </c>
      <c r="F55" s="75">
        <v>5906</v>
      </c>
      <c r="G55" s="74" t="s">
        <v>22</v>
      </c>
      <c r="H55" s="76" t="s">
        <v>336</v>
      </c>
      <c r="I55" s="74" t="s">
        <v>24</v>
      </c>
      <c r="J55" s="76" t="s">
        <v>93</v>
      </c>
      <c r="K55" s="67"/>
      <c r="L55" s="67"/>
      <c r="M55" s="67"/>
      <c r="N55" s="76" t="s">
        <v>337</v>
      </c>
      <c r="O55" s="76" t="s">
        <v>307</v>
      </c>
      <c r="P55" s="67"/>
      <c r="Q55" s="67"/>
      <c r="R55" s="77">
        <v>0</v>
      </c>
      <c r="S55" s="78">
        <f t="shared" si="0"/>
        <v>3000</v>
      </c>
      <c r="T55" s="77">
        <f t="shared" si="1"/>
        <v>3000</v>
      </c>
      <c r="U55" s="79" t="s">
        <v>338</v>
      </c>
      <c r="V55" s="76" t="s">
        <v>339</v>
      </c>
    </row>
    <row r="56" spans="1:22" x14ac:dyDescent="0.2">
      <c r="A56" s="87">
        <f t="shared" si="2"/>
        <v>55</v>
      </c>
      <c r="B56" s="67"/>
      <c r="C56" s="74" t="s">
        <v>340</v>
      </c>
      <c r="D56" s="73">
        <v>42796</v>
      </c>
      <c r="E56" s="74" t="s">
        <v>77</v>
      </c>
      <c r="F56" s="75">
        <v>5201</v>
      </c>
      <c r="G56" s="74" t="s">
        <v>22</v>
      </c>
      <c r="H56" s="76" t="s">
        <v>341</v>
      </c>
      <c r="I56" s="74" t="s">
        <v>70</v>
      </c>
      <c r="J56" s="76" t="s">
        <v>93</v>
      </c>
      <c r="K56" s="67"/>
      <c r="L56" s="67"/>
      <c r="M56" s="67"/>
      <c r="N56" s="76" t="s">
        <v>342</v>
      </c>
      <c r="O56" s="76" t="s">
        <v>27</v>
      </c>
      <c r="P56" s="67"/>
      <c r="Q56" s="67"/>
      <c r="R56" s="77">
        <v>0</v>
      </c>
      <c r="S56" s="78">
        <f t="shared" si="0"/>
        <v>3000</v>
      </c>
      <c r="T56" s="77">
        <f t="shared" si="1"/>
        <v>3000</v>
      </c>
      <c r="U56" s="79" t="s">
        <v>343</v>
      </c>
      <c r="V56" s="76" t="s">
        <v>136</v>
      </c>
    </row>
    <row r="57" spans="1:22" x14ac:dyDescent="0.2">
      <c r="A57" s="87">
        <f t="shared" si="2"/>
        <v>56</v>
      </c>
      <c r="B57" s="67"/>
      <c r="C57" s="74" t="s">
        <v>344</v>
      </c>
      <c r="D57" s="73">
        <v>42796</v>
      </c>
      <c r="E57" s="74" t="s">
        <v>138</v>
      </c>
      <c r="F57" s="75">
        <v>2009</v>
      </c>
      <c r="G57" s="74" t="s">
        <v>22</v>
      </c>
      <c r="H57" s="76" t="s">
        <v>345</v>
      </c>
      <c r="I57" s="74" t="s">
        <v>56</v>
      </c>
      <c r="J57" s="76" t="s">
        <v>154</v>
      </c>
      <c r="K57" s="67"/>
      <c r="L57" s="67"/>
      <c r="M57" s="67"/>
      <c r="N57" s="76" t="s">
        <v>346</v>
      </c>
      <c r="O57" s="76" t="s">
        <v>347</v>
      </c>
      <c r="P57" s="67"/>
      <c r="Q57" s="67"/>
      <c r="R57" s="77">
        <v>0</v>
      </c>
      <c r="S57" s="78">
        <f t="shared" si="0"/>
        <v>3000</v>
      </c>
      <c r="T57" s="77">
        <f t="shared" si="1"/>
        <v>3000</v>
      </c>
      <c r="U57" s="79" t="s">
        <v>348</v>
      </c>
      <c r="V57" s="76" t="s">
        <v>349</v>
      </c>
    </row>
    <row r="58" spans="1:22" x14ac:dyDescent="0.2">
      <c r="A58" s="87">
        <f t="shared" si="2"/>
        <v>57</v>
      </c>
      <c r="B58" s="67"/>
      <c r="C58" s="74" t="s">
        <v>350</v>
      </c>
      <c r="D58" s="73">
        <v>42796</v>
      </c>
      <c r="E58" s="74" t="s">
        <v>104</v>
      </c>
      <c r="F58" s="75">
        <v>4117</v>
      </c>
      <c r="G58" s="74" t="s">
        <v>22</v>
      </c>
      <c r="H58" s="76" t="s">
        <v>351</v>
      </c>
      <c r="I58" s="74" t="s">
        <v>56</v>
      </c>
      <c r="J58" s="76" t="s">
        <v>25</v>
      </c>
      <c r="K58" s="67"/>
      <c r="L58" s="67"/>
      <c r="M58" s="67"/>
      <c r="N58" s="76" t="s">
        <v>352</v>
      </c>
      <c r="O58" s="76" t="s">
        <v>302</v>
      </c>
      <c r="P58" s="67"/>
      <c r="Q58" s="67"/>
      <c r="R58" s="77">
        <v>0</v>
      </c>
      <c r="S58" s="78">
        <f t="shared" si="0"/>
        <v>500</v>
      </c>
      <c r="T58" s="77">
        <f t="shared" si="1"/>
        <v>500</v>
      </c>
      <c r="U58" s="79" t="s">
        <v>353</v>
      </c>
      <c r="V58" s="76" t="s">
        <v>354</v>
      </c>
    </row>
    <row r="59" spans="1:22" x14ac:dyDescent="0.2">
      <c r="A59" s="87">
        <f t="shared" si="2"/>
        <v>58</v>
      </c>
      <c r="B59" s="67"/>
      <c r="C59" s="74" t="s">
        <v>355</v>
      </c>
      <c r="D59" s="73">
        <v>42796</v>
      </c>
      <c r="E59" s="74" t="s">
        <v>46</v>
      </c>
      <c r="F59" s="75">
        <v>501</v>
      </c>
      <c r="G59" s="74" t="s">
        <v>22</v>
      </c>
      <c r="H59" s="76" t="s">
        <v>356</v>
      </c>
      <c r="I59" s="74" t="s">
        <v>33</v>
      </c>
      <c r="J59" s="76" t="s">
        <v>25</v>
      </c>
      <c r="K59" s="67"/>
      <c r="L59" s="67"/>
      <c r="M59" s="67"/>
      <c r="N59" s="76" t="s">
        <v>357</v>
      </c>
      <c r="O59" s="76" t="s">
        <v>195</v>
      </c>
      <c r="P59" s="67"/>
      <c r="Q59" s="67"/>
      <c r="R59" s="77">
        <v>0</v>
      </c>
      <c r="S59" s="78">
        <f t="shared" si="0"/>
        <v>500</v>
      </c>
      <c r="T59" s="77">
        <f t="shared" si="1"/>
        <v>500</v>
      </c>
      <c r="U59" s="79" t="s">
        <v>358</v>
      </c>
      <c r="V59" s="76" t="s">
        <v>359</v>
      </c>
    </row>
    <row r="60" spans="1:22" x14ac:dyDescent="0.2">
      <c r="A60" s="87">
        <f t="shared" si="2"/>
        <v>59</v>
      </c>
      <c r="B60" s="67"/>
      <c r="C60" s="74" t="s">
        <v>360</v>
      </c>
      <c r="D60" s="73">
        <v>42796</v>
      </c>
      <c r="E60" s="74" t="s">
        <v>111</v>
      </c>
      <c r="F60" s="75">
        <v>3713</v>
      </c>
      <c r="G60" s="74" t="s">
        <v>22</v>
      </c>
      <c r="H60" s="76" t="s">
        <v>361</v>
      </c>
      <c r="I60" s="74" t="s">
        <v>70</v>
      </c>
      <c r="J60" s="76" t="s">
        <v>57</v>
      </c>
      <c r="K60" s="67"/>
      <c r="L60" s="67"/>
      <c r="M60" s="67"/>
      <c r="N60" s="76" t="s">
        <v>362</v>
      </c>
      <c r="O60" s="76" t="s">
        <v>363</v>
      </c>
      <c r="P60" s="67"/>
      <c r="Q60" s="67"/>
      <c r="R60" s="77">
        <v>0</v>
      </c>
      <c r="S60" s="78">
        <f t="shared" si="0"/>
        <v>500</v>
      </c>
      <c r="T60" s="77">
        <f t="shared" si="1"/>
        <v>500</v>
      </c>
      <c r="U60" s="79" t="s">
        <v>364</v>
      </c>
      <c r="V60" s="76" t="s">
        <v>365</v>
      </c>
    </row>
    <row r="61" spans="1:22" x14ac:dyDescent="0.2">
      <c r="A61" s="87">
        <f t="shared" si="2"/>
        <v>60</v>
      </c>
      <c r="B61" s="67"/>
      <c r="C61" s="74" t="s">
        <v>366</v>
      </c>
      <c r="D61" s="73">
        <v>42796</v>
      </c>
      <c r="E61" s="74" t="s">
        <v>111</v>
      </c>
      <c r="F61" s="75">
        <v>3705</v>
      </c>
      <c r="G61" s="74" t="s">
        <v>22</v>
      </c>
      <c r="H61" s="76" t="s">
        <v>367</v>
      </c>
      <c r="I61" s="74" t="s">
        <v>24</v>
      </c>
      <c r="J61" s="76" t="s">
        <v>25</v>
      </c>
      <c r="K61" s="67"/>
      <c r="L61" s="67"/>
      <c r="M61" s="67"/>
      <c r="N61" s="76" t="s">
        <v>368</v>
      </c>
      <c r="O61" s="76" t="s">
        <v>369</v>
      </c>
      <c r="P61" s="67"/>
      <c r="Q61" s="67"/>
      <c r="R61" s="77">
        <v>0</v>
      </c>
      <c r="S61" s="78">
        <f t="shared" si="0"/>
        <v>500</v>
      </c>
      <c r="T61" s="77">
        <f t="shared" si="1"/>
        <v>500</v>
      </c>
      <c r="U61" s="79" t="s">
        <v>370</v>
      </c>
      <c r="V61" s="76" t="s">
        <v>371</v>
      </c>
    </row>
    <row r="62" spans="1:22" x14ac:dyDescent="0.2">
      <c r="A62" s="87">
        <f t="shared" si="2"/>
        <v>61</v>
      </c>
      <c r="B62" s="67"/>
      <c r="C62" s="74" t="s">
        <v>372</v>
      </c>
      <c r="D62" s="73">
        <v>42796</v>
      </c>
      <c r="E62" s="74" t="s">
        <v>104</v>
      </c>
      <c r="F62" s="75">
        <v>6111</v>
      </c>
      <c r="G62" s="74" t="s">
        <v>22</v>
      </c>
      <c r="H62" s="76" t="s">
        <v>373</v>
      </c>
      <c r="I62" s="74" t="s">
        <v>70</v>
      </c>
      <c r="J62" s="76" t="s">
        <v>57</v>
      </c>
      <c r="K62" s="67"/>
      <c r="L62" s="67"/>
      <c r="M62" s="67"/>
      <c r="N62" s="76" t="s">
        <v>374</v>
      </c>
      <c r="O62" s="76" t="s">
        <v>156</v>
      </c>
      <c r="P62" s="67"/>
      <c r="Q62" s="67"/>
      <c r="R62" s="77">
        <v>0</v>
      </c>
      <c r="S62" s="78">
        <f t="shared" si="0"/>
        <v>500</v>
      </c>
      <c r="T62" s="77">
        <f t="shared" si="1"/>
        <v>500</v>
      </c>
      <c r="U62" s="79" t="s">
        <v>375</v>
      </c>
      <c r="V62" s="76" t="s">
        <v>158</v>
      </c>
    </row>
    <row r="63" spans="1:22" x14ac:dyDescent="0.2">
      <c r="A63" s="87">
        <f t="shared" si="2"/>
        <v>62</v>
      </c>
      <c r="B63" s="67"/>
      <c r="C63" s="74" t="s">
        <v>376</v>
      </c>
      <c r="D63" s="73">
        <v>42796</v>
      </c>
      <c r="E63" s="74" t="s">
        <v>46</v>
      </c>
      <c r="F63" s="75">
        <v>201</v>
      </c>
      <c r="G63" s="74" t="s">
        <v>22</v>
      </c>
      <c r="H63" s="76" t="s">
        <v>377</v>
      </c>
      <c r="I63" s="74" t="s">
        <v>33</v>
      </c>
      <c r="J63" s="76" t="s">
        <v>40</v>
      </c>
      <c r="K63" s="67"/>
      <c r="L63" s="67"/>
      <c r="M63" s="67"/>
      <c r="N63" s="76" t="s">
        <v>378</v>
      </c>
      <c r="O63" s="76" t="s">
        <v>379</v>
      </c>
      <c r="P63" s="67"/>
      <c r="Q63" s="67"/>
      <c r="R63" s="77">
        <v>0</v>
      </c>
      <c r="S63" s="78">
        <f t="shared" si="0"/>
        <v>500</v>
      </c>
      <c r="T63" s="77">
        <f t="shared" si="1"/>
        <v>500</v>
      </c>
      <c r="U63" s="79" t="s">
        <v>380</v>
      </c>
      <c r="V63" s="76" t="s">
        <v>170</v>
      </c>
    </row>
    <row r="64" spans="1:22" x14ac:dyDescent="0.2">
      <c r="A64" s="87">
        <f t="shared" si="2"/>
        <v>63</v>
      </c>
      <c r="B64" s="67"/>
      <c r="C64" s="74" t="s">
        <v>381</v>
      </c>
      <c r="D64" s="73">
        <v>42796</v>
      </c>
      <c r="E64" s="74" t="s">
        <v>77</v>
      </c>
      <c r="F64" s="75">
        <v>6029</v>
      </c>
      <c r="G64" s="74" t="s">
        <v>22</v>
      </c>
      <c r="H64" s="76" t="s">
        <v>382</v>
      </c>
      <c r="I64" s="74" t="s">
        <v>33</v>
      </c>
      <c r="J64" s="76" t="s">
        <v>93</v>
      </c>
      <c r="K64" s="67"/>
      <c r="L64" s="67"/>
      <c r="M64" s="67"/>
      <c r="N64" s="67"/>
      <c r="O64" s="76" t="s">
        <v>27</v>
      </c>
      <c r="P64" s="67"/>
      <c r="Q64" s="67"/>
      <c r="R64" s="77">
        <v>0</v>
      </c>
      <c r="S64" s="78">
        <f t="shared" si="0"/>
        <v>3000</v>
      </c>
      <c r="T64" s="77">
        <f t="shared" si="1"/>
        <v>3000</v>
      </c>
      <c r="U64" s="79" t="s">
        <v>383</v>
      </c>
      <c r="V64" s="76" t="s">
        <v>384</v>
      </c>
    </row>
    <row r="65" spans="1:22" x14ac:dyDescent="0.2">
      <c r="A65" s="87">
        <f t="shared" si="2"/>
        <v>64</v>
      </c>
      <c r="B65" s="67"/>
      <c r="C65" s="74" t="s">
        <v>385</v>
      </c>
      <c r="D65" s="73">
        <v>42796</v>
      </c>
      <c r="E65" s="74" t="s">
        <v>77</v>
      </c>
      <c r="F65" s="75">
        <v>5911</v>
      </c>
      <c r="G65" s="74" t="s">
        <v>22</v>
      </c>
      <c r="H65" s="76" t="s">
        <v>336</v>
      </c>
      <c r="I65" s="74" t="s">
        <v>24</v>
      </c>
      <c r="J65" s="76" t="s">
        <v>93</v>
      </c>
      <c r="K65" s="67"/>
      <c r="L65" s="67"/>
      <c r="M65" s="67"/>
      <c r="N65" s="76" t="s">
        <v>386</v>
      </c>
      <c r="O65" s="76" t="s">
        <v>307</v>
      </c>
      <c r="P65" s="67"/>
      <c r="Q65" s="67"/>
      <c r="R65" s="77">
        <v>0</v>
      </c>
      <c r="S65" s="78">
        <f t="shared" si="0"/>
        <v>3000</v>
      </c>
      <c r="T65" s="77">
        <f t="shared" si="1"/>
        <v>3000</v>
      </c>
      <c r="U65" s="79" t="s">
        <v>387</v>
      </c>
      <c r="V65" s="76" t="s">
        <v>388</v>
      </c>
    </row>
    <row r="66" spans="1:22" x14ac:dyDescent="0.2">
      <c r="A66" s="87">
        <f t="shared" si="2"/>
        <v>65</v>
      </c>
      <c r="B66" s="67"/>
      <c r="C66" s="74" t="s">
        <v>389</v>
      </c>
      <c r="D66" s="73">
        <v>42796</v>
      </c>
      <c r="E66" s="74" t="s">
        <v>118</v>
      </c>
      <c r="F66" s="75">
        <v>9401</v>
      </c>
      <c r="G66" s="74" t="s">
        <v>22</v>
      </c>
      <c r="H66" s="76" t="s">
        <v>390</v>
      </c>
      <c r="I66" s="74" t="s">
        <v>70</v>
      </c>
      <c r="J66" s="76" t="s">
        <v>154</v>
      </c>
      <c r="K66" s="67"/>
      <c r="L66" s="67"/>
      <c r="M66" s="67"/>
      <c r="N66" s="76" t="s">
        <v>391</v>
      </c>
      <c r="O66" s="76" t="s">
        <v>392</v>
      </c>
      <c r="P66" s="67"/>
      <c r="Q66" s="67"/>
      <c r="R66" s="77">
        <v>0</v>
      </c>
      <c r="S66" s="78">
        <f t="shared" ref="S66:S129" si="3">IF(R66&gt;0,0,(IF(ISNA(VLOOKUP(E66,Missing_Vaulations,3,FALSE))=TRUE,0,(VLOOKUP(E66,Missing_Vaulations,3,FALSE)))))</f>
        <v>12000</v>
      </c>
      <c r="T66" s="77">
        <f t="shared" si="1"/>
        <v>12000</v>
      </c>
      <c r="U66" s="79" t="s">
        <v>393</v>
      </c>
      <c r="V66" s="76" t="s">
        <v>394</v>
      </c>
    </row>
    <row r="67" spans="1:22" x14ac:dyDescent="0.2">
      <c r="A67" s="87">
        <f t="shared" si="2"/>
        <v>66</v>
      </c>
      <c r="B67" s="67"/>
      <c r="C67" s="74" t="s">
        <v>395</v>
      </c>
      <c r="D67" s="73">
        <v>42797</v>
      </c>
      <c r="E67" s="74" t="s">
        <v>31</v>
      </c>
      <c r="F67" s="75">
        <v>3801</v>
      </c>
      <c r="G67" s="74" t="s">
        <v>22</v>
      </c>
      <c r="H67" s="76" t="s">
        <v>139</v>
      </c>
      <c r="I67" s="74" t="s">
        <v>140</v>
      </c>
      <c r="J67" s="76" t="s">
        <v>57</v>
      </c>
      <c r="K67" s="67"/>
      <c r="L67" s="67"/>
      <c r="M67" s="67"/>
      <c r="N67" s="76" t="s">
        <v>65</v>
      </c>
      <c r="O67" s="76" t="s">
        <v>396</v>
      </c>
      <c r="P67" s="67"/>
      <c r="Q67" s="67"/>
      <c r="R67" s="77">
        <v>20000</v>
      </c>
      <c r="S67" s="78">
        <f t="shared" si="3"/>
        <v>0</v>
      </c>
      <c r="T67" s="77">
        <f t="shared" ref="T67:T130" si="4">R67+S67</f>
        <v>20000</v>
      </c>
      <c r="U67" s="79" t="s">
        <v>397</v>
      </c>
      <c r="V67" s="76" t="s">
        <v>398</v>
      </c>
    </row>
    <row r="68" spans="1:22" x14ac:dyDescent="0.2">
      <c r="A68" s="87">
        <f t="shared" ref="A68:A131" si="5">A67+1</f>
        <v>67</v>
      </c>
      <c r="B68" s="67"/>
      <c r="C68" s="74" t="s">
        <v>399</v>
      </c>
      <c r="D68" s="73">
        <v>42797</v>
      </c>
      <c r="E68" s="74" t="s">
        <v>31</v>
      </c>
      <c r="F68" s="75">
        <v>3015</v>
      </c>
      <c r="G68" s="74" t="s">
        <v>22</v>
      </c>
      <c r="H68" s="76" t="s">
        <v>400</v>
      </c>
      <c r="I68" s="74" t="s">
        <v>70</v>
      </c>
      <c r="J68" s="76" t="s">
        <v>49</v>
      </c>
      <c r="K68" s="67"/>
      <c r="L68" s="67"/>
      <c r="M68" s="67"/>
      <c r="N68" s="76" t="s">
        <v>401</v>
      </c>
      <c r="O68" s="76" t="s">
        <v>27</v>
      </c>
      <c r="P68" s="80">
        <v>1</v>
      </c>
      <c r="Q68" s="80">
        <v>1</v>
      </c>
      <c r="R68" s="77">
        <v>82534</v>
      </c>
      <c r="S68" s="78">
        <f t="shared" si="3"/>
        <v>0</v>
      </c>
      <c r="T68" s="77">
        <f t="shared" si="4"/>
        <v>82534</v>
      </c>
      <c r="U68" s="79" t="s">
        <v>402</v>
      </c>
      <c r="V68" s="76" t="s">
        <v>403</v>
      </c>
    </row>
    <row r="69" spans="1:22" x14ac:dyDescent="0.2">
      <c r="A69" s="87">
        <f t="shared" si="5"/>
        <v>68</v>
      </c>
      <c r="B69" s="67"/>
      <c r="C69" s="74" t="s">
        <v>404</v>
      </c>
      <c r="D69" s="73">
        <v>42797</v>
      </c>
      <c r="E69" s="74" t="s">
        <v>31</v>
      </c>
      <c r="F69" s="75">
        <v>3400</v>
      </c>
      <c r="G69" s="74" t="s">
        <v>22</v>
      </c>
      <c r="H69" s="76" t="s">
        <v>405</v>
      </c>
      <c r="I69" s="74" t="s">
        <v>48</v>
      </c>
      <c r="J69" s="76" t="s">
        <v>93</v>
      </c>
      <c r="K69" s="67"/>
      <c r="L69" s="67"/>
      <c r="M69" s="67"/>
      <c r="N69" s="76" t="s">
        <v>406</v>
      </c>
      <c r="O69" s="76" t="s">
        <v>407</v>
      </c>
      <c r="P69" s="80">
        <v>1</v>
      </c>
      <c r="Q69" s="80">
        <v>1</v>
      </c>
      <c r="R69" s="77">
        <v>124700</v>
      </c>
      <c r="S69" s="78">
        <f t="shared" si="3"/>
        <v>0</v>
      </c>
      <c r="T69" s="77">
        <f t="shared" si="4"/>
        <v>124700</v>
      </c>
      <c r="U69" s="79" t="s">
        <v>408</v>
      </c>
      <c r="V69" s="76" t="s">
        <v>409</v>
      </c>
    </row>
    <row r="70" spans="1:22" x14ac:dyDescent="0.2">
      <c r="A70" s="87">
        <f t="shared" si="5"/>
        <v>69</v>
      </c>
      <c r="B70" s="67"/>
      <c r="C70" s="74" t="s">
        <v>410</v>
      </c>
      <c r="D70" s="73">
        <v>42797</v>
      </c>
      <c r="E70" s="74" t="s">
        <v>411</v>
      </c>
      <c r="F70" s="75">
        <v>7920</v>
      </c>
      <c r="G70" s="74" t="s">
        <v>22</v>
      </c>
      <c r="H70" s="76" t="s">
        <v>412</v>
      </c>
      <c r="I70" s="74" t="s">
        <v>56</v>
      </c>
      <c r="J70" s="76" t="s">
        <v>93</v>
      </c>
      <c r="K70" s="81">
        <v>6454</v>
      </c>
      <c r="L70" s="80">
        <v>36</v>
      </c>
      <c r="M70" s="67"/>
      <c r="N70" s="76" t="s">
        <v>413</v>
      </c>
      <c r="O70" s="76" t="s">
        <v>413</v>
      </c>
      <c r="P70" s="80">
        <v>1</v>
      </c>
      <c r="Q70" s="80">
        <v>1</v>
      </c>
      <c r="R70" s="77">
        <v>221038</v>
      </c>
      <c r="S70" s="78">
        <f t="shared" si="3"/>
        <v>0</v>
      </c>
      <c r="T70" s="77">
        <f t="shared" si="4"/>
        <v>221038</v>
      </c>
      <c r="U70" s="79" t="s">
        <v>414</v>
      </c>
      <c r="V70" s="67"/>
    </row>
    <row r="71" spans="1:22" x14ac:dyDescent="0.2">
      <c r="A71" s="87">
        <f t="shared" si="5"/>
        <v>70</v>
      </c>
      <c r="B71" s="67"/>
      <c r="C71" s="74" t="s">
        <v>415</v>
      </c>
      <c r="D71" s="73">
        <v>42797</v>
      </c>
      <c r="E71" s="74" t="s">
        <v>411</v>
      </c>
      <c r="F71" s="75">
        <v>7916</v>
      </c>
      <c r="G71" s="74" t="s">
        <v>22</v>
      </c>
      <c r="H71" s="76" t="s">
        <v>412</v>
      </c>
      <c r="I71" s="74" t="s">
        <v>56</v>
      </c>
      <c r="J71" s="76" t="s">
        <v>93</v>
      </c>
      <c r="K71" s="81">
        <v>6454</v>
      </c>
      <c r="L71" s="80">
        <v>37</v>
      </c>
      <c r="M71" s="67"/>
      <c r="N71" s="76" t="s">
        <v>413</v>
      </c>
      <c r="O71" s="76" t="s">
        <v>413</v>
      </c>
      <c r="P71" s="80">
        <v>1</v>
      </c>
      <c r="Q71" s="80">
        <v>1</v>
      </c>
      <c r="R71" s="77">
        <v>193261</v>
      </c>
      <c r="S71" s="78">
        <f t="shared" si="3"/>
        <v>0</v>
      </c>
      <c r="T71" s="77">
        <f t="shared" si="4"/>
        <v>193261</v>
      </c>
      <c r="U71" s="79" t="s">
        <v>416</v>
      </c>
      <c r="V71" s="67"/>
    </row>
    <row r="72" spans="1:22" x14ac:dyDescent="0.2">
      <c r="A72" s="87">
        <f t="shared" si="5"/>
        <v>71</v>
      </c>
      <c r="B72" s="67"/>
      <c r="C72" s="74" t="s">
        <v>417</v>
      </c>
      <c r="D72" s="73">
        <v>42797</v>
      </c>
      <c r="E72" s="74" t="s">
        <v>411</v>
      </c>
      <c r="F72" s="75">
        <v>3404</v>
      </c>
      <c r="G72" s="74" t="s">
        <v>22</v>
      </c>
      <c r="H72" s="76" t="s">
        <v>418</v>
      </c>
      <c r="I72" s="74" t="s">
        <v>56</v>
      </c>
      <c r="J72" s="76" t="s">
        <v>93</v>
      </c>
      <c r="K72" s="67"/>
      <c r="L72" s="67"/>
      <c r="M72" s="67"/>
      <c r="N72" s="76" t="s">
        <v>413</v>
      </c>
      <c r="O72" s="76" t="s">
        <v>413</v>
      </c>
      <c r="P72" s="67"/>
      <c r="Q72" s="67"/>
      <c r="R72" s="77">
        <v>265280</v>
      </c>
      <c r="S72" s="78">
        <f t="shared" si="3"/>
        <v>0</v>
      </c>
      <c r="T72" s="77">
        <f t="shared" si="4"/>
        <v>265280</v>
      </c>
      <c r="U72" s="79" t="s">
        <v>419</v>
      </c>
      <c r="V72" s="67"/>
    </row>
    <row r="73" spans="1:22" x14ac:dyDescent="0.2">
      <c r="A73" s="87">
        <f t="shared" si="5"/>
        <v>72</v>
      </c>
      <c r="B73" s="67"/>
      <c r="C73" s="74" t="s">
        <v>420</v>
      </c>
      <c r="D73" s="73">
        <v>42797</v>
      </c>
      <c r="E73" s="74" t="s">
        <v>46</v>
      </c>
      <c r="F73" s="75">
        <v>9011</v>
      </c>
      <c r="G73" s="74" t="s">
        <v>22</v>
      </c>
      <c r="H73" s="76" t="s">
        <v>421</v>
      </c>
      <c r="I73" s="74" t="s">
        <v>56</v>
      </c>
      <c r="J73" s="76" t="s">
        <v>154</v>
      </c>
      <c r="K73" s="67"/>
      <c r="L73" s="67"/>
      <c r="M73" s="67"/>
      <c r="N73" s="76" t="s">
        <v>422</v>
      </c>
      <c r="O73" s="76" t="s">
        <v>423</v>
      </c>
      <c r="P73" s="67"/>
      <c r="Q73" s="67"/>
      <c r="R73" s="77">
        <v>50000</v>
      </c>
      <c r="S73" s="78">
        <f t="shared" si="3"/>
        <v>0</v>
      </c>
      <c r="T73" s="77">
        <f t="shared" si="4"/>
        <v>50000</v>
      </c>
      <c r="U73" s="79" t="s">
        <v>424</v>
      </c>
      <c r="V73" s="76" t="s">
        <v>425</v>
      </c>
    </row>
    <row r="74" spans="1:22" x14ac:dyDescent="0.2">
      <c r="A74" s="87">
        <f t="shared" si="5"/>
        <v>73</v>
      </c>
      <c r="B74" s="67"/>
      <c r="C74" s="74" t="s">
        <v>426</v>
      </c>
      <c r="D74" s="73">
        <v>42797</v>
      </c>
      <c r="E74" s="74" t="s">
        <v>46</v>
      </c>
      <c r="F74" s="75">
        <v>9003</v>
      </c>
      <c r="G74" s="74" t="s">
        <v>22</v>
      </c>
      <c r="H74" s="76" t="s">
        <v>421</v>
      </c>
      <c r="I74" s="74" t="s">
        <v>56</v>
      </c>
      <c r="J74" s="76" t="s">
        <v>154</v>
      </c>
      <c r="K74" s="67"/>
      <c r="L74" s="67"/>
      <c r="M74" s="67"/>
      <c r="N74" s="76" t="s">
        <v>422</v>
      </c>
      <c r="O74" s="76" t="s">
        <v>423</v>
      </c>
      <c r="P74" s="67"/>
      <c r="Q74" s="67"/>
      <c r="R74" s="77">
        <v>50000</v>
      </c>
      <c r="S74" s="78">
        <f t="shared" si="3"/>
        <v>0</v>
      </c>
      <c r="T74" s="77">
        <f t="shared" si="4"/>
        <v>50000</v>
      </c>
      <c r="U74" s="79" t="s">
        <v>427</v>
      </c>
      <c r="V74" s="76" t="s">
        <v>425</v>
      </c>
    </row>
    <row r="75" spans="1:22" x14ac:dyDescent="0.2">
      <c r="A75" s="87">
        <f t="shared" si="5"/>
        <v>74</v>
      </c>
      <c r="B75" s="67"/>
      <c r="C75" s="74" t="s">
        <v>428</v>
      </c>
      <c r="D75" s="73">
        <v>42797</v>
      </c>
      <c r="E75" s="74" t="s">
        <v>46</v>
      </c>
      <c r="F75" s="75">
        <v>9002</v>
      </c>
      <c r="G75" s="74" t="s">
        <v>22</v>
      </c>
      <c r="H75" s="76" t="s">
        <v>421</v>
      </c>
      <c r="I75" s="74" t="s">
        <v>56</v>
      </c>
      <c r="J75" s="76" t="s">
        <v>154</v>
      </c>
      <c r="K75" s="67"/>
      <c r="L75" s="67"/>
      <c r="M75" s="67"/>
      <c r="N75" s="76" t="s">
        <v>422</v>
      </c>
      <c r="O75" s="76" t="s">
        <v>423</v>
      </c>
      <c r="P75" s="67"/>
      <c r="Q75" s="67"/>
      <c r="R75" s="77">
        <v>50000</v>
      </c>
      <c r="S75" s="78">
        <f t="shared" si="3"/>
        <v>0</v>
      </c>
      <c r="T75" s="77">
        <f t="shared" si="4"/>
        <v>50000</v>
      </c>
      <c r="U75" s="79" t="s">
        <v>429</v>
      </c>
      <c r="V75" s="76" t="s">
        <v>425</v>
      </c>
    </row>
    <row r="76" spans="1:22" x14ac:dyDescent="0.2">
      <c r="A76" s="87">
        <f t="shared" si="5"/>
        <v>75</v>
      </c>
      <c r="B76" s="67"/>
      <c r="C76" s="74" t="s">
        <v>430</v>
      </c>
      <c r="D76" s="73">
        <v>42797</v>
      </c>
      <c r="E76" s="74" t="s">
        <v>46</v>
      </c>
      <c r="F76" s="75">
        <v>9008</v>
      </c>
      <c r="G76" s="74" t="s">
        <v>22</v>
      </c>
      <c r="H76" s="76" t="s">
        <v>421</v>
      </c>
      <c r="I76" s="74" t="s">
        <v>56</v>
      </c>
      <c r="J76" s="76" t="s">
        <v>154</v>
      </c>
      <c r="K76" s="67"/>
      <c r="L76" s="67"/>
      <c r="M76" s="67"/>
      <c r="N76" s="76" t="s">
        <v>422</v>
      </c>
      <c r="O76" s="76" t="s">
        <v>423</v>
      </c>
      <c r="P76" s="67"/>
      <c r="Q76" s="67"/>
      <c r="R76" s="77">
        <v>50000</v>
      </c>
      <c r="S76" s="78">
        <f t="shared" si="3"/>
        <v>0</v>
      </c>
      <c r="T76" s="77">
        <f t="shared" si="4"/>
        <v>50000</v>
      </c>
      <c r="U76" s="79" t="s">
        <v>431</v>
      </c>
      <c r="V76" s="76" t="s">
        <v>425</v>
      </c>
    </row>
    <row r="77" spans="1:22" x14ac:dyDescent="0.2">
      <c r="A77" s="87">
        <f t="shared" si="5"/>
        <v>76</v>
      </c>
      <c r="B77" s="67"/>
      <c r="C77" s="74" t="s">
        <v>432</v>
      </c>
      <c r="D77" s="73">
        <v>42797</v>
      </c>
      <c r="E77" s="74" t="s">
        <v>46</v>
      </c>
      <c r="F77" s="75">
        <v>6331</v>
      </c>
      <c r="G77" s="74" t="s">
        <v>22</v>
      </c>
      <c r="H77" s="76" t="s">
        <v>433</v>
      </c>
      <c r="I77" s="74" t="s">
        <v>70</v>
      </c>
      <c r="J77" s="76" t="s">
        <v>93</v>
      </c>
      <c r="K77" s="67"/>
      <c r="L77" s="67"/>
      <c r="M77" s="67"/>
      <c r="N77" s="67"/>
      <c r="O77" s="76" t="s">
        <v>423</v>
      </c>
      <c r="P77" s="67"/>
      <c r="Q77" s="67"/>
      <c r="R77" s="77">
        <v>50000</v>
      </c>
      <c r="S77" s="78">
        <f t="shared" si="3"/>
        <v>0</v>
      </c>
      <c r="T77" s="77">
        <f t="shared" si="4"/>
        <v>50000</v>
      </c>
      <c r="U77" s="67"/>
      <c r="V77" s="76" t="s">
        <v>425</v>
      </c>
    </row>
    <row r="78" spans="1:22" x14ac:dyDescent="0.2">
      <c r="A78" s="87">
        <f t="shared" si="5"/>
        <v>77</v>
      </c>
      <c r="B78" s="67"/>
      <c r="C78" s="74" t="s">
        <v>434</v>
      </c>
      <c r="D78" s="73">
        <v>42797</v>
      </c>
      <c r="E78" s="74" t="s">
        <v>46</v>
      </c>
      <c r="F78" s="75">
        <v>6325</v>
      </c>
      <c r="G78" s="74" t="s">
        <v>22</v>
      </c>
      <c r="H78" s="76" t="s">
        <v>433</v>
      </c>
      <c r="I78" s="74" t="s">
        <v>70</v>
      </c>
      <c r="J78" s="76" t="s">
        <v>93</v>
      </c>
      <c r="K78" s="67"/>
      <c r="L78" s="67"/>
      <c r="M78" s="67"/>
      <c r="N78" s="67"/>
      <c r="O78" s="76" t="s">
        <v>423</v>
      </c>
      <c r="P78" s="67"/>
      <c r="Q78" s="67"/>
      <c r="R78" s="77">
        <v>50000</v>
      </c>
      <c r="S78" s="78">
        <f t="shared" si="3"/>
        <v>0</v>
      </c>
      <c r="T78" s="77">
        <f t="shared" si="4"/>
        <v>50000</v>
      </c>
      <c r="U78" s="67"/>
      <c r="V78" s="76" t="s">
        <v>425</v>
      </c>
    </row>
    <row r="79" spans="1:22" x14ac:dyDescent="0.2">
      <c r="A79" s="87">
        <f t="shared" si="5"/>
        <v>78</v>
      </c>
      <c r="B79" s="67"/>
      <c r="C79" s="74" t="s">
        <v>435</v>
      </c>
      <c r="D79" s="73">
        <v>42797</v>
      </c>
      <c r="E79" s="74" t="s">
        <v>46</v>
      </c>
      <c r="F79" s="75">
        <v>9600</v>
      </c>
      <c r="G79" s="74" t="s">
        <v>22</v>
      </c>
      <c r="H79" s="76" t="s">
        <v>436</v>
      </c>
      <c r="I79" s="74" t="s">
        <v>33</v>
      </c>
      <c r="J79" s="76" t="s">
        <v>93</v>
      </c>
      <c r="K79" s="67"/>
      <c r="L79" s="67"/>
      <c r="M79" s="67"/>
      <c r="N79" s="67"/>
      <c r="O79" s="76" t="s">
        <v>423</v>
      </c>
      <c r="P79" s="67"/>
      <c r="Q79" s="67"/>
      <c r="R79" s="77">
        <v>50000</v>
      </c>
      <c r="S79" s="78">
        <f t="shared" si="3"/>
        <v>0</v>
      </c>
      <c r="T79" s="77">
        <f t="shared" si="4"/>
        <v>50000</v>
      </c>
      <c r="U79" s="67"/>
      <c r="V79" s="76" t="s">
        <v>53</v>
      </c>
    </row>
    <row r="80" spans="1:22" x14ac:dyDescent="0.2">
      <c r="A80" s="87">
        <f t="shared" si="5"/>
        <v>79</v>
      </c>
      <c r="B80" s="67"/>
      <c r="C80" s="74" t="s">
        <v>437</v>
      </c>
      <c r="D80" s="73">
        <v>42797</v>
      </c>
      <c r="E80" s="74" t="s">
        <v>46</v>
      </c>
      <c r="F80" s="75">
        <v>9604</v>
      </c>
      <c r="G80" s="74" t="s">
        <v>22</v>
      </c>
      <c r="H80" s="76" t="s">
        <v>436</v>
      </c>
      <c r="I80" s="74" t="s">
        <v>33</v>
      </c>
      <c r="J80" s="76" t="s">
        <v>93</v>
      </c>
      <c r="K80" s="67"/>
      <c r="L80" s="67"/>
      <c r="M80" s="67"/>
      <c r="N80" s="67"/>
      <c r="O80" s="76" t="s">
        <v>423</v>
      </c>
      <c r="P80" s="67"/>
      <c r="Q80" s="67"/>
      <c r="R80" s="77">
        <v>50000</v>
      </c>
      <c r="S80" s="78">
        <f t="shared" si="3"/>
        <v>0</v>
      </c>
      <c r="T80" s="77">
        <f t="shared" si="4"/>
        <v>50000</v>
      </c>
      <c r="U80" s="67"/>
      <c r="V80" s="76" t="s">
        <v>53</v>
      </c>
    </row>
    <row r="81" spans="1:22" x14ac:dyDescent="0.2">
      <c r="A81" s="87">
        <f t="shared" si="5"/>
        <v>80</v>
      </c>
      <c r="B81" s="67"/>
      <c r="C81" s="74" t="s">
        <v>438</v>
      </c>
      <c r="D81" s="73">
        <v>42797</v>
      </c>
      <c r="E81" s="74" t="s">
        <v>46</v>
      </c>
      <c r="F81" s="75">
        <v>9608</v>
      </c>
      <c r="G81" s="74" t="s">
        <v>22</v>
      </c>
      <c r="H81" s="76" t="s">
        <v>436</v>
      </c>
      <c r="I81" s="74" t="s">
        <v>33</v>
      </c>
      <c r="J81" s="76" t="s">
        <v>93</v>
      </c>
      <c r="K81" s="67"/>
      <c r="L81" s="67"/>
      <c r="M81" s="67"/>
      <c r="N81" s="67"/>
      <c r="O81" s="76" t="s">
        <v>423</v>
      </c>
      <c r="P81" s="67"/>
      <c r="Q81" s="67"/>
      <c r="R81" s="77">
        <v>50000</v>
      </c>
      <c r="S81" s="78">
        <f t="shared" si="3"/>
        <v>0</v>
      </c>
      <c r="T81" s="77">
        <f t="shared" si="4"/>
        <v>50000</v>
      </c>
      <c r="U81" s="67"/>
      <c r="V81" s="76" t="s">
        <v>53</v>
      </c>
    </row>
    <row r="82" spans="1:22" x14ac:dyDescent="0.2">
      <c r="A82" s="87">
        <f t="shared" si="5"/>
        <v>81</v>
      </c>
      <c r="B82" s="67"/>
      <c r="C82" s="74" t="s">
        <v>439</v>
      </c>
      <c r="D82" s="73">
        <v>42797</v>
      </c>
      <c r="E82" s="74" t="s">
        <v>46</v>
      </c>
      <c r="F82" s="75">
        <v>9617</v>
      </c>
      <c r="G82" s="74" t="s">
        <v>22</v>
      </c>
      <c r="H82" s="76" t="s">
        <v>436</v>
      </c>
      <c r="I82" s="74" t="s">
        <v>33</v>
      </c>
      <c r="J82" s="76" t="s">
        <v>93</v>
      </c>
      <c r="K82" s="67"/>
      <c r="L82" s="67"/>
      <c r="M82" s="67"/>
      <c r="N82" s="67"/>
      <c r="O82" s="76" t="s">
        <v>423</v>
      </c>
      <c r="P82" s="67"/>
      <c r="Q82" s="67"/>
      <c r="R82" s="77">
        <v>50000</v>
      </c>
      <c r="S82" s="78">
        <f t="shared" si="3"/>
        <v>0</v>
      </c>
      <c r="T82" s="77">
        <f t="shared" si="4"/>
        <v>50000</v>
      </c>
      <c r="U82" s="67"/>
      <c r="V82" s="76" t="s">
        <v>53</v>
      </c>
    </row>
    <row r="83" spans="1:22" x14ac:dyDescent="0.2">
      <c r="A83" s="87">
        <f t="shared" si="5"/>
        <v>82</v>
      </c>
      <c r="B83" s="67"/>
      <c r="C83" s="74" t="s">
        <v>440</v>
      </c>
      <c r="D83" s="73">
        <v>42797</v>
      </c>
      <c r="E83" s="74" t="s">
        <v>46</v>
      </c>
      <c r="F83" s="75">
        <v>9613</v>
      </c>
      <c r="G83" s="74" t="s">
        <v>22</v>
      </c>
      <c r="H83" s="76" t="s">
        <v>436</v>
      </c>
      <c r="I83" s="74" t="s">
        <v>33</v>
      </c>
      <c r="J83" s="76" t="s">
        <v>93</v>
      </c>
      <c r="K83" s="67"/>
      <c r="L83" s="67"/>
      <c r="M83" s="67"/>
      <c r="N83" s="67"/>
      <c r="O83" s="76" t="s">
        <v>423</v>
      </c>
      <c r="P83" s="67"/>
      <c r="Q83" s="67"/>
      <c r="R83" s="77">
        <v>50000</v>
      </c>
      <c r="S83" s="78">
        <f t="shared" si="3"/>
        <v>0</v>
      </c>
      <c r="T83" s="77">
        <f t="shared" si="4"/>
        <v>50000</v>
      </c>
      <c r="U83" s="67"/>
      <c r="V83" s="76" t="s">
        <v>53</v>
      </c>
    </row>
    <row r="84" spans="1:22" x14ac:dyDescent="0.2">
      <c r="A84" s="87">
        <f t="shared" si="5"/>
        <v>83</v>
      </c>
      <c r="B84" s="67"/>
      <c r="C84" s="74" t="s">
        <v>441</v>
      </c>
      <c r="D84" s="73">
        <v>42797</v>
      </c>
      <c r="E84" s="74" t="s">
        <v>46</v>
      </c>
      <c r="F84" s="75">
        <v>9609</v>
      </c>
      <c r="G84" s="74" t="s">
        <v>22</v>
      </c>
      <c r="H84" s="76" t="s">
        <v>436</v>
      </c>
      <c r="I84" s="74" t="s">
        <v>33</v>
      </c>
      <c r="J84" s="76" t="s">
        <v>93</v>
      </c>
      <c r="K84" s="67"/>
      <c r="L84" s="67"/>
      <c r="M84" s="67"/>
      <c r="N84" s="67"/>
      <c r="O84" s="76" t="s">
        <v>423</v>
      </c>
      <c r="P84" s="67"/>
      <c r="Q84" s="67"/>
      <c r="R84" s="77">
        <v>50000</v>
      </c>
      <c r="S84" s="78">
        <f t="shared" si="3"/>
        <v>0</v>
      </c>
      <c r="T84" s="77">
        <f t="shared" si="4"/>
        <v>50000</v>
      </c>
      <c r="U84" s="67"/>
      <c r="V84" s="76" t="s">
        <v>53</v>
      </c>
    </row>
    <row r="85" spans="1:22" x14ac:dyDescent="0.2">
      <c r="A85" s="87">
        <f t="shared" si="5"/>
        <v>84</v>
      </c>
      <c r="B85" s="67"/>
      <c r="C85" s="74" t="s">
        <v>442</v>
      </c>
      <c r="D85" s="73">
        <v>42797</v>
      </c>
      <c r="E85" s="74" t="s">
        <v>46</v>
      </c>
      <c r="F85" s="75">
        <v>9601</v>
      </c>
      <c r="G85" s="74" t="s">
        <v>22</v>
      </c>
      <c r="H85" s="76" t="s">
        <v>443</v>
      </c>
      <c r="I85" s="74" t="s">
        <v>70</v>
      </c>
      <c r="J85" s="76" t="s">
        <v>121</v>
      </c>
      <c r="K85" s="67"/>
      <c r="L85" s="67"/>
      <c r="M85" s="67"/>
      <c r="N85" s="76" t="s">
        <v>444</v>
      </c>
      <c r="O85" s="76" t="s">
        <v>423</v>
      </c>
      <c r="P85" s="67"/>
      <c r="Q85" s="67"/>
      <c r="R85" s="77">
        <v>50000</v>
      </c>
      <c r="S85" s="78">
        <f t="shared" si="3"/>
        <v>0</v>
      </c>
      <c r="T85" s="77">
        <f t="shared" si="4"/>
        <v>50000</v>
      </c>
      <c r="U85" s="79" t="s">
        <v>445</v>
      </c>
      <c r="V85" s="76" t="s">
        <v>75</v>
      </c>
    </row>
    <row r="86" spans="1:22" x14ac:dyDescent="0.2">
      <c r="A86" s="87">
        <f t="shared" si="5"/>
        <v>85</v>
      </c>
      <c r="B86" s="67"/>
      <c r="C86" s="74" t="s">
        <v>446</v>
      </c>
      <c r="D86" s="73">
        <v>42797</v>
      </c>
      <c r="E86" s="74" t="s">
        <v>46</v>
      </c>
      <c r="F86" s="75">
        <v>9607</v>
      </c>
      <c r="G86" s="74" t="s">
        <v>22</v>
      </c>
      <c r="H86" s="76" t="s">
        <v>443</v>
      </c>
      <c r="I86" s="74" t="s">
        <v>70</v>
      </c>
      <c r="J86" s="76" t="s">
        <v>121</v>
      </c>
      <c r="K86" s="67"/>
      <c r="L86" s="67"/>
      <c r="M86" s="67"/>
      <c r="N86" s="76" t="s">
        <v>444</v>
      </c>
      <c r="O86" s="76" t="s">
        <v>423</v>
      </c>
      <c r="P86" s="67"/>
      <c r="Q86" s="67"/>
      <c r="R86" s="77">
        <v>50000</v>
      </c>
      <c r="S86" s="78">
        <f t="shared" si="3"/>
        <v>0</v>
      </c>
      <c r="T86" s="77">
        <f t="shared" si="4"/>
        <v>50000</v>
      </c>
      <c r="U86" s="79" t="s">
        <v>447</v>
      </c>
      <c r="V86" s="76" t="s">
        <v>75</v>
      </c>
    </row>
    <row r="87" spans="1:22" x14ac:dyDescent="0.2">
      <c r="A87" s="87">
        <f t="shared" si="5"/>
        <v>86</v>
      </c>
      <c r="B87" s="67"/>
      <c r="C87" s="74" t="s">
        <v>448</v>
      </c>
      <c r="D87" s="73">
        <v>42797</v>
      </c>
      <c r="E87" s="74" t="s">
        <v>104</v>
      </c>
      <c r="F87" s="75">
        <v>3121</v>
      </c>
      <c r="G87" s="74" t="s">
        <v>22</v>
      </c>
      <c r="H87" s="76" t="s">
        <v>449</v>
      </c>
      <c r="I87" s="74" t="s">
        <v>56</v>
      </c>
      <c r="J87" s="76" t="s">
        <v>40</v>
      </c>
      <c r="K87" s="67"/>
      <c r="L87" s="67"/>
      <c r="M87" s="67"/>
      <c r="N87" s="76" t="s">
        <v>450</v>
      </c>
      <c r="O87" s="76" t="s">
        <v>451</v>
      </c>
      <c r="P87" s="67"/>
      <c r="Q87" s="67"/>
      <c r="R87" s="77">
        <v>0</v>
      </c>
      <c r="S87" s="78">
        <f t="shared" si="3"/>
        <v>500</v>
      </c>
      <c r="T87" s="77">
        <f t="shared" si="4"/>
        <v>500</v>
      </c>
      <c r="U87" s="79" t="s">
        <v>452</v>
      </c>
      <c r="V87" s="76" t="s">
        <v>158</v>
      </c>
    </row>
    <row r="88" spans="1:22" x14ac:dyDescent="0.2">
      <c r="A88" s="87">
        <f t="shared" si="5"/>
        <v>87</v>
      </c>
      <c r="B88" s="67"/>
      <c r="C88" s="74" t="s">
        <v>453</v>
      </c>
      <c r="D88" s="73">
        <v>42797</v>
      </c>
      <c r="E88" s="74" t="s">
        <v>454</v>
      </c>
      <c r="F88" s="75">
        <v>1700</v>
      </c>
      <c r="G88" s="74" t="s">
        <v>22</v>
      </c>
      <c r="H88" s="76" t="s">
        <v>455</v>
      </c>
      <c r="I88" s="74" t="s">
        <v>24</v>
      </c>
      <c r="J88" s="76" t="s">
        <v>141</v>
      </c>
      <c r="K88" s="67"/>
      <c r="L88" s="67"/>
      <c r="M88" s="67"/>
      <c r="N88" s="76" t="s">
        <v>456</v>
      </c>
      <c r="O88" s="76" t="s">
        <v>256</v>
      </c>
      <c r="P88" s="67"/>
      <c r="Q88" s="67"/>
      <c r="R88" s="77">
        <v>0</v>
      </c>
      <c r="S88" s="78">
        <f t="shared" si="3"/>
        <v>3000</v>
      </c>
      <c r="T88" s="77">
        <f t="shared" si="4"/>
        <v>3000</v>
      </c>
      <c r="U88" s="79" t="s">
        <v>457</v>
      </c>
      <c r="V88" s="76" t="s">
        <v>458</v>
      </c>
    </row>
    <row r="89" spans="1:22" x14ac:dyDescent="0.2">
      <c r="A89" s="87">
        <f t="shared" si="5"/>
        <v>88</v>
      </c>
      <c r="B89" s="67"/>
      <c r="C89" s="74" t="s">
        <v>459</v>
      </c>
      <c r="D89" s="73">
        <v>42797</v>
      </c>
      <c r="E89" s="74" t="s">
        <v>104</v>
      </c>
      <c r="F89" s="75">
        <v>4801</v>
      </c>
      <c r="G89" s="74" t="s">
        <v>22</v>
      </c>
      <c r="H89" s="76" t="s">
        <v>460</v>
      </c>
      <c r="I89" s="74" t="s">
        <v>24</v>
      </c>
      <c r="J89" s="76" t="s">
        <v>93</v>
      </c>
      <c r="K89" s="67"/>
      <c r="L89" s="67"/>
      <c r="M89" s="67"/>
      <c r="N89" s="76" t="s">
        <v>461</v>
      </c>
      <c r="O89" s="76" t="s">
        <v>451</v>
      </c>
      <c r="P89" s="67"/>
      <c r="Q89" s="67"/>
      <c r="R89" s="77">
        <v>0</v>
      </c>
      <c r="S89" s="78">
        <f t="shared" si="3"/>
        <v>500</v>
      </c>
      <c r="T89" s="77">
        <f t="shared" si="4"/>
        <v>500</v>
      </c>
      <c r="U89" s="79" t="s">
        <v>462</v>
      </c>
      <c r="V89" s="76" t="s">
        <v>158</v>
      </c>
    </row>
    <row r="90" spans="1:22" x14ac:dyDescent="0.2">
      <c r="A90" s="87">
        <f t="shared" si="5"/>
        <v>89</v>
      </c>
      <c r="B90" s="67"/>
      <c r="C90" s="74" t="s">
        <v>463</v>
      </c>
      <c r="D90" s="73">
        <v>42797</v>
      </c>
      <c r="E90" s="74" t="s">
        <v>104</v>
      </c>
      <c r="F90" s="75">
        <v>11709</v>
      </c>
      <c r="G90" s="74" t="s">
        <v>22</v>
      </c>
      <c r="H90" s="76" t="s">
        <v>464</v>
      </c>
      <c r="I90" s="74" t="s">
        <v>24</v>
      </c>
      <c r="J90" s="76" t="s">
        <v>49</v>
      </c>
      <c r="K90" s="67"/>
      <c r="L90" s="67"/>
      <c r="M90" s="67"/>
      <c r="N90" s="76" t="s">
        <v>465</v>
      </c>
      <c r="O90" s="76" t="s">
        <v>451</v>
      </c>
      <c r="P90" s="67"/>
      <c r="Q90" s="67"/>
      <c r="R90" s="77">
        <v>0</v>
      </c>
      <c r="S90" s="78">
        <f t="shared" si="3"/>
        <v>500</v>
      </c>
      <c r="T90" s="77">
        <f t="shared" si="4"/>
        <v>500</v>
      </c>
      <c r="U90" s="79" t="s">
        <v>466</v>
      </c>
      <c r="V90" s="76" t="s">
        <v>158</v>
      </c>
    </row>
    <row r="91" spans="1:22" x14ac:dyDescent="0.2">
      <c r="A91" s="87">
        <f t="shared" si="5"/>
        <v>90</v>
      </c>
      <c r="B91" s="67"/>
      <c r="C91" s="74" t="s">
        <v>467</v>
      </c>
      <c r="D91" s="73">
        <v>42797</v>
      </c>
      <c r="E91" s="74" t="s">
        <v>111</v>
      </c>
      <c r="F91" s="75">
        <v>9404</v>
      </c>
      <c r="G91" s="74" t="s">
        <v>22</v>
      </c>
      <c r="H91" s="76" t="s">
        <v>468</v>
      </c>
      <c r="I91" s="74" t="s">
        <v>232</v>
      </c>
      <c r="J91" s="76" t="s">
        <v>154</v>
      </c>
      <c r="K91" s="67"/>
      <c r="L91" s="67"/>
      <c r="M91" s="67"/>
      <c r="N91" s="76" t="s">
        <v>469</v>
      </c>
      <c r="O91" s="76" t="s">
        <v>114</v>
      </c>
      <c r="P91" s="67"/>
      <c r="Q91" s="67"/>
      <c r="R91" s="77">
        <v>0</v>
      </c>
      <c r="S91" s="78">
        <f t="shared" si="3"/>
        <v>500</v>
      </c>
      <c r="T91" s="77">
        <f t="shared" si="4"/>
        <v>500</v>
      </c>
      <c r="U91" s="79" t="s">
        <v>470</v>
      </c>
      <c r="V91" s="76" t="s">
        <v>471</v>
      </c>
    </row>
    <row r="92" spans="1:22" x14ac:dyDescent="0.2">
      <c r="A92" s="87">
        <f t="shared" si="5"/>
        <v>91</v>
      </c>
      <c r="B92" s="67"/>
      <c r="C92" s="74" t="s">
        <v>472</v>
      </c>
      <c r="D92" s="73">
        <v>42797</v>
      </c>
      <c r="E92" s="74" t="s">
        <v>118</v>
      </c>
      <c r="F92" s="75">
        <v>12501</v>
      </c>
      <c r="G92" s="74" t="s">
        <v>22</v>
      </c>
      <c r="H92" s="76" t="s">
        <v>268</v>
      </c>
      <c r="I92" s="74" t="s">
        <v>269</v>
      </c>
      <c r="J92" s="76" t="s">
        <v>49</v>
      </c>
      <c r="K92" s="67"/>
      <c r="L92" s="67"/>
      <c r="M92" s="67"/>
      <c r="N92" s="76" t="s">
        <v>473</v>
      </c>
      <c r="O92" s="76" t="s">
        <v>474</v>
      </c>
      <c r="P92" s="67"/>
      <c r="Q92" s="67"/>
      <c r="R92" s="77">
        <v>0</v>
      </c>
      <c r="S92" s="78">
        <f t="shared" si="3"/>
        <v>12000</v>
      </c>
      <c r="T92" s="77">
        <f t="shared" si="4"/>
        <v>12000</v>
      </c>
      <c r="U92" s="79" t="s">
        <v>475</v>
      </c>
      <c r="V92" s="76" t="s">
        <v>476</v>
      </c>
    </row>
    <row r="93" spans="1:22" x14ac:dyDescent="0.2">
      <c r="A93" s="87">
        <f t="shared" si="5"/>
        <v>92</v>
      </c>
      <c r="B93" s="67"/>
      <c r="C93" s="74" t="s">
        <v>477</v>
      </c>
      <c r="D93" s="73">
        <v>42797</v>
      </c>
      <c r="E93" s="74" t="s">
        <v>111</v>
      </c>
      <c r="F93" s="75">
        <v>9701</v>
      </c>
      <c r="G93" s="74" t="s">
        <v>22</v>
      </c>
      <c r="H93" s="76" t="s">
        <v>478</v>
      </c>
      <c r="I93" s="74" t="s">
        <v>24</v>
      </c>
      <c r="J93" s="76" t="s">
        <v>154</v>
      </c>
      <c r="K93" s="67"/>
      <c r="L93" s="67"/>
      <c r="M93" s="67"/>
      <c r="N93" s="76" t="s">
        <v>479</v>
      </c>
      <c r="O93" s="76" t="s">
        <v>451</v>
      </c>
      <c r="P93" s="67"/>
      <c r="Q93" s="67"/>
      <c r="R93" s="77">
        <v>0</v>
      </c>
      <c r="S93" s="78">
        <f t="shared" si="3"/>
        <v>500</v>
      </c>
      <c r="T93" s="77">
        <f t="shared" si="4"/>
        <v>500</v>
      </c>
      <c r="U93" s="79" t="s">
        <v>480</v>
      </c>
      <c r="V93" s="76" t="s">
        <v>481</v>
      </c>
    </row>
    <row r="94" spans="1:22" x14ac:dyDescent="0.2">
      <c r="A94" s="87">
        <f t="shared" si="5"/>
        <v>93</v>
      </c>
      <c r="B94" s="67"/>
      <c r="C94" s="74" t="s">
        <v>482</v>
      </c>
      <c r="D94" s="73">
        <v>42797</v>
      </c>
      <c r="E94" s="74" t="s">
        <v>104</v>
      </c>
      <c r="F94" s="75">
        <v>10726</v>
      </c>
      <c r="G94" s="74" t="s">
        <v>22</v>
      </c>
      <c r="H94" s="76" t="s">
        <v>483</v>
      </c>
      <c r="I94" s="74" t="s">
        <v>70</v>
      </c>
      <c r="J94" s="76" t="s">
        <v>49</v>
      </c>
      <c r="K94" s="67"/>
      <c r="L94" s="67"/>
      <c r="M94" s="67"/>
      <c r="N94" s="76" t="s">
        <v>484</v>
      </c>
      <c r="O94" s="76" t="s">
        <v>485</v>
      </c>
      <c r="P94" s="67"/>
      <c r="Q94" s="67"/>
      <c r="R94" s="77">
        <v>0</v>
      </c>
      <c r="S94" s="78">
        <f t="shared" si="3"/>
        <v>500</v>
      </c>
      <c r="T94" s="77">
        <f t="shared" si="4"/>
        <v>500</v>
      </c>
      <c r="U94" s="79" t="s">
        <v>486</v>
      </c>
      <c r="V94" s="76" t="s">
        <v>354</v>
      </c>
    </row>
    <row r="95" spans="1:22" x14ac:dyDescent="0.2">
      <c r="A95" s="87">
        <f t="shared" si="5"/>
        <v>94</v>
      </c>
      <c r="B95" s="67"/>
      <c r="C95" s="74" t="s">
        <v>487</v>
      </c>
      <c r="D95" s="73">
        <v>42797</v>
      </c>
      <c r="E95" s="74" t="s">
        <v>111</v>
      </c>
      <c r="F95" s="75">
        <v>15</v>
      </c>
      <c r="G95" s="74" t="s">
        <v>22</v>
      </c>
      <c r="H95" s="76" t="s">
        <v>488</v>
      </c>
      <c r="I95" s="74" t="s">
        <v>33</v>
      </c>
      <c r="J95" s="76" t="s">
        <v>40</v>
      </c>
      <c r="K95" s="67"/>
      <c r="L95" s="67"/>
      <c r="M95" s="67"/>
      <c r="N95" s="76" t="s">
        <v>489</v>
      </c>
      <c r="O95" s="76" t="s">
        <v>27</v>
      </c>
      <c r="P95" s="67"/>
      <c r="Q95" s="67"/>
      <c r="R95" s="77">
        <v>0</v>
      </c>
      <c r="S95" s="78">
        <f t="shared" si="3"/>
        <v>500</v>
      </c>
      <c r="T95" s="77">
        <f t="shared" si="4"/>
        <v>500</v>
      </c>
      <c r="U95" s="79" t="s">
        <v>490</v>
      </c>
      <c r="V95" s="76" t="s">
        <v>491</v>
      </c>
    </row>
    <row r="96" spans="1:22" x14ac:dyDescent="0.2">
      <c r="A96" s="87">
        <f t="shared" si="5"/>
        <v>95</v>
      </c>
      <c r="B96" s="67"/>
      <c r="C96" s="74" t="s">
        <v>492</v>
      </c>
      <c r="D96" s="73">
        <v>42797</v>
      </c>
      <c r="E96" s="74" t="s">
        <v>31</v>
      </c>
      <c r="F96" s="75">
        <v>3401</v>
      </c>
      <c r="G96" s="74" t="s">
        <v>22</v>
      </c>
      <c r="H96" s="76" t="s">
        <v>405</v>
      </c>
      <c r="I96" s="74" t="s">
        <v>48</v>
      </c>
      <c r="J96" s="76" t="s">
        <v>71</v>
      </c>
      <c r="K96" s="67"/>
      <c r="L96" s="67"/>
      <c r="M96" s="67"/>
      <c r="N96" s="76" t="s">
        <v>493</v>
      </c>
      <c r="O96" s="76" t="s">
        <v>494</v>
      </c>
      <c r="P96" s="80">
        <v>1</v>
      </c>
      <c r="Q96" s="80">
        <v>1</v>
      </c>
      <c r="R96" s="77">
        <v>14000</v>
      </c>
      <c r="S96" s="78">
        <f t="shared" si="3"/>
        <v>0</v>
      </c>
      <c r="T96" s="77">
        <f t="shared" si="4"/>
        <v>14000</v>
      </c>
      <c r="U96" s="79" t="s">
        <v>495</v>
      </c>
      <c r="V96" s="76" t="s">
        <v>496</v>
      </c>
    </row>
    <row r="97" spans="1:22" x14ac:dyDescent="0.2">
      <c r="A97" s="87">
        <f t="shared" si="5"/>
        <v>96</v>
      </c>
      <c r="B97" s="67"/>
      <c r="C97" s="74" t="s">
        <v>497</v>
      </c>
      <c r="D97" s="73">
        <v>42797</v>
      </c>
      <c r="E97" s="74" t="s">
        <v>454</v>
      </c>
      <c r="F97" s="75">
        <v>2005</v>
      </c>
      <c r="G97" s="74" t="s">
        <v>22</v>
      </c>
      <c r="H97" s="76" t="s">
        <v>498</v>
      </c>
      <c r="I97" s="74" t="s">
        <v>33</v>
      </c>
      <c r="J97" s="76" t="s">
        <v>25</v>
      </c>
      <c r="K97" s="67"/>
      <c r="L97" s="67"/>
      <c r="M97" s="67"/>
      <c r="N97" s="76" t="s">
        <v>261</v>
      </c>
      <c r="O97" s="76" t="s">
        <v>256</v>
      </c>
      <c r="P97" s="67"/>
      <c r="Q97" s="67"/>
      <c r="R97" s="77">
        <v>0</v>
      </c>
      <c r="S97" s="78">
        <f t="shared" si="3"/>
        <v>3000</v>
      </c>
      <c r="T97" s="77">
        <f t="shared" si="4"/>
        <v>3000</v>
      </c>
      <c r="U97" s="79" t="s">
        <v>499</v>
      </c>
      <c r="V97" s="76" t="s">
        <v>458</v>
      </c>
    </row>
    <row r="98" spans="1:22" x14ac:dyDescent="0.2">
      <c r="A98" s="87">
        <f t="shared" si="5"/>
        <v>97</v>
      </c>
      <c r="B98" s="67"/>
      <c r="C98" s="74" t="s">
        <v>500</v>
      </c>
      <c r="D98" s="73">
        <v>42797</v>
      </c>
      <c r="E98" s="74" t="s">
        <v>501</v>
      </c>
      <c r="F98" s="75">
        <v>9402</v>
      </c>
      <c r="G98" s="74" t="s">
        <v>22</v>
      </c>
      <c r="H98" s="76" t="s">
        <v>502</v>
      </c>
      <c r="I98" s="74" t="s">
        <v>70</v>
      </c>
      <c r="J98" s="76" t="s">
        <v>154</v>
      </c>
      <c r="K98" s="67"/>
      <c r="L98" s="67"/>
      <c r="M98" s="67"/>
      <c r="N98" s="76" t="s">
        <v>503</v>
      </c>
      <c r="O98" s="76" t="s">
        <v>504</v>
      </c>
      <c r="P98" s="67"/>
      <c r="Q98" s="67"/>
      <c r="R98" s="77">
        <v>0</v>
      </c>
      <c r="S98" s="78">
        <f t="shared" si="3"/>
        <v>15000</v>
      </c>
      <c r="T98" s="77">
        <f t="shared" si="4"/>
        <v>15000</v>
      </c>
      <c r="U98" s="79" t="s">
        <v>505</v>
      </c>
      <c r="V98" s="76" t="s">
        <v>506</v>
      </c>
    </row>
    <row r="99" spans="1:22" x14ac:dyDescent="0.2">
      <c r="A99" s="87">
        <f t="shared" si="5"/>
        <v>98</v>
      </c>
      <c r="B99" s="67"/>
      <c r="C99" s="74" t="s">
        <v>507</v>
      </c>
      <c r="D99" s="73">
        <v>42797</v>
      </c>
      <c r="E99" s="74" t="s">
        <v>77</v>
      </c>
      <c r="F99" s="75">
        <v>6314</v>
      </c>
      <c r="G99" s="74" t="s">
        <v>22</v>
      </c>
      <c r="H99" s="76" t="s">
        <v>508</v>
      </c>
      <c r="I99" s="74" t="s">
        <v>24</v>
      </c>
      <c r="J99" s="76" t="s">
        <v>93</v>
      </c>
      <c r="K99" s="67"/>
      <c r="L99" s="67"/>
      <c r="M99" s="67"/>
      <c r="N99" s="76" t="s">
        <v>509</v>
      </c>
      <c r="O99" s="76" t="s">
        <v>27</v>
      </c>
      <c r="P99" s="67"/>
      <c r="Q99" s="67"/>
      <c r="R99" s="77">
        <v>50000</v>
      </c>
      <c r="S99" s="78">
        <f t="shared" si="3"/>
        <v>0</v>
      </c>
      <c r="T99" s="77">
        <f t="shared" si="4"/>
        <v>50000</v>
      </c>
      <c r="U99" s="79" t="s">
        <v>510</v>
      </c>
      <c r="V99" s="76" t="s">
        <v>279</v>
      </c>
    </row>
    <row r="100" spans="1:22" x14ac:dyDescent="0.2">
      <c r="A100" s="87">
        <f t="shared" si="5"/>
        <v>99</v>
      </c>
      <c r="B100" s="67"/>
      <c r="C100" s="74" t="s">
        <v>511</v>
      </c>
      <c r="D100" s="73">
        <v>42797</v>
      </c>
      <c r="E100" s="74" t="s">
        <v>138</v>
      </c>
      <c r="F100" s="75">
        <v>2432</v>
      </c>
      <c r="G100" s="74" t="s">
        <v>22</v>
      </c>
      <c r="H100" s="76" t="s">
        <v>512</v>
      </c>
      <c r="I100" s="74" t="s">
        <v>33</v>
      </c>
      <c r="J100" s="76" t="s">
        <v>25</v>
      </c>
      <c r="K100" s="67"/>
      <c r="L100" s="67"/>
      <c r="M100" s="67"/>
      <c r="N100" s="76" t="s">
        <v>513</v>
      </c>
      <c r="O100" s="76" t="s">
        <v>27</v>
      </c>
      <c r="P100" s="67"/>
      <c r="Q100" s="67"/>
      <c r="R100" s="77">
        <v>0</v>
      </c>
      <c r="S100" s="78">
        <f t="shared" si="3"/>
        <v>3000</v>
      </c>
      <c r="T100" s="77">
        <f t="shared" si="4"/>
        <v>3000</v>
      </c>
      <c r="U100" s="79" t="s">
        <v>514</v>
      </c>
      <c r="V100" s="76" t="s">
        <v>515</v>
      </c>
    </row>
    <row r="101" spans="1:22" x14ac:dyDescent="0.2">
      <c r="A101" s="87">
        <f t="shared" si="5"/>
        <v>100</v>
      </c>
      <c r="B101" s="67"/>
      <c r="C101" s="74" t="s">
        <v>516</v>
      </c>
      <c r="D101" s="73">
        <v>42797</v>
      </c>
      <c r="E101" s="74" t="s">
        <v>104</v>
      </c>
      <c r="F101" s="75">
        <v>1515</v>
      </c>
      <c r="G101" s="74" t="s">
        <v>22</v>
      </c>
      <c r="H101" s="76" t="s">
        <v>517</v>
      </c>
      <c r="I101" s="74" t="s">
        <v>70</v>
      </c>
      <c r="J101" s="76" t="s">
        <v>141</v>
      </c>
      <c r="K101" s="67"/>
      <c r="L101" s="67"/>
      <c r="M101" s="67"/>
      <c r="N101" s="76" t="s">
        <v>518</v>
      </c>
      <c r="O101" s="76" t="s">
        <v>519</v>
      </c>
      <c r="P101" s="67"/>
      <c r="Q101" s="67"/>
      <c r="R101" s="77">
        <v>0</v>
      </c>
      <c r="S101" s="78">
        <f t="shared" si="3"/>
        <v>500</v>
      </c>
      <c r="T101" s="77">
        <f t="shared" si="4"/>
        <v>500</v>
      </c>
      <c r="U101" s="79" t="s">
        <v>520</v>
      </c>
      <c r="V101" s="76" t="s">
        <v>521</v>
      </c>
    </row>
    <row r="102" spans="1:22" x14ac:dyDescent="0.2">
      <c r="A102" s="87">
        <f t="shared" si="5"/>
        <v>101</v>
      </c>
      <c r="B102" s="67"/>
      <c r="C102" s="74" t="s">
        <v>522</v>
      </c>
      <c r="D102" s="73">
        <v>42797</v>
      </c>
      <c r="E102" s="74" t="s">
        <v>46</v>
      </c>
      <c r="F102" s="75">
        <v>3737</v>
      </c>
      <c r="G102" s="74" t="s">
        <v>22</v>
      </c>
      <c r="H102" s="76" t="s">
        <v>39</v>
      </c>
      <c r="I102" s="74" t="s">
        <v>24</v>
      </c>
      <c r="J102" s="76" t="s">
        <v>71</v>
      </c>
      <c r="K102" s="67"/>
      <c r="L102" s="67"/>
      <c r="M102" s="67"/>
      <c r="N102" s="76" t="s">
        <v>34</v>
      </c>
      <c r="O102" s="76" t="s">
        <v>523</v>
      </c>
      <c r="P102" s="67"/>
      <c r="Q102" s="67"/>
      <c r="R102" s="77">
        <v>0</v>
      </c>
      <c r="S102" s="78">
        <f t="shared" si="3"/>
        <v>500</v>
      </c>
      <c r="T102" s="77">
        <f t="shared" si="4"/>
        <v>500</v>
      </c>
      <c r="U102" s="79" t="s">
        <v>524</v>
      </c>
      <c r="V102" s="76" t="s">
        <v>525</v>
      </c>
    </row>
    <row r="103" spans="1:22" x14ac:dyDescent="0.2">
      <c r="A103" s="87">
        <f t="shared" si="5"/>
        <v>102</v>
      </c>
      <c r="B103" s="67"/>
      <c r="C103" s="74" t="s">
        <v>526</v>
      </c>
      <c r="D103" s="73">
        <v>42797</v>
      </c>
      <c r="E103" s="74" t="s">
        <v>454</v>
      </c>
      <c r="F103" s="75">
        <v>3600</v>
      </c>
      <c r="G103" s="74" t="s">
        <v>22</v>
      </c>
      <c r="H103" s="76" t="s">
        <v>527</v>
      </c>
      <c r="I103" s="74" t="s">
        <v>187</v>
      </c>
      <c r="J103" s="76" t="s">
        <v>71</v>
      </c>
      <c r="K103" s="67"/>
      <c r="L103" s="67"/>
      <c r="M103" s="67"/>
      <c r="N103" s="67"/>
      <c r="O103" s="76" t="s">
        <v>528</v>
      </c>
      <c r="P103" s="67"/>
      <c r="Q103" s="67"/>
      <c r="R103" s="77">
        <v>0</v>
      </c>
      <c r="S103" s="78">
        <f t="shared" si="3"/>
        <v>3000</v>
      </c>
      <c r="T103" s="77">
        <f t="shared" si="4"/>
        <v>3000</v>
      </c>
      <c r="U103" s="79" t="s">
        <v>529</v>
      </c>
      <c r="V103" s="76" t="s">
        <v>530</v>
      </c>
    </row>
    <row r="104" spans="1:22" x14ac:dyDescent="0.2">
      <c r="A104" s="87">
        <f t="shared" si="5"/>
        <v>103</v>
      </c>
      <c r="B104" s="67"/>
      <c r="C104" s="74" t="s">
        <v>531</v>
      </c>
      <c r="D104" s="73">
        <v>42797</v>
      </c>
      <c r="E104" s="74" t="s">
        <v>111</v>
      </c>
      <c r="F104" s="75">
        <v>7809</v>
      </c>
      <c r="G104" s="74" t="s">
        <v>22</v>
      </c>
      <c r="H104" s="76" t="s">
        <v>532</v>
      </c>
      <c r="I104" s="74" t="s">
        <v>232</v>
      </c>
      <c r="J104" s="76" t="s">
        <v>71</v>
      </c>
      <c r="K104" s="67"/>
      <c r="L104" s="67"/>
      <c r="M104" s="67"/>
      <c r="N104" s="76" t="s">
        <v>533</v>
      </c>
      <c r="O104" s="76" t="s">
        <v>534</v>
      </c>
      <c r="P104" s="67"/>
      <c r="Q104" s="67"/>
      <c r="R104" s="77">
        <v>0</v>
      </c>
      <c r="S104" s="78">
        <f t="shared" si="3"/>
        <v>500</v>
      </c>
      <c r="T104" s="77">
        <f t="shared" si="4"/>
        <v>500</v>
      </c>
      <c r="U104" s="79" t="s">
        <v>535</v>
      </c>
      <c r="V104" s="76" t="s">
        <v>229</v>
      </c>
    </row>
    <row r="105" spans="1:22" x14ac:dyDescent="0.2">
      <c r="A105" s="87">
        <f t="shared" si="5"/>
        <v>104</v>
      </c>
      <c r="B105" s="67"/>
      <c r="C105" s="74" t="s">
        <v>536</v>
      </c>
      <c r="D105" s="73">
        <v>42797</v>
      </c>
      <c r="E105" s="74" t="s">
        <v>111</v>
      </c>
      <c r="F105" s="75">
        <v>608</v>
      </c>
      <c r="G105" s="74" t="s">
        <v>22</v>
      </c>
      <c r="H105" s="76" t="s">
        <v>537</v>
      </c>
      <c r="I105" s="74" t="s">
        <v>70</v>
      </c>
      <c r="J105" s="76" t="s">
        <v>71</v>
      </c>
      <c r="K105" s="67"/>
      <c r="L105" s="67"/>
      <c r="M105" s="67"/>
      <c r="N105" s="76" t="s">
        <v>538</v>
      </c>
      <c r="O105" s="76" t="s">
        <v>539</v>
      </c>
      <c r="P105" s="67"/>
      <c r="Q105" s="67"/>
      <c r="R105" s="77">
        <v>0</v>
      </c>
      <c r="S105" s="78">
        <f t="shared" si="3"/>
        <v>500</v>
      </c>
      <c r="T105" s="77">
        <f t="shared" si="4"/>
        <v>500</v>
      </c>
      <c r="U105" s="79" t="s">
        <v>540</v>
      </c>
      <c r="V105" s="76" t="s">
        <v>541</v>
      </c>
    </row>
    <row r="106" spans="1:22" x14ac:dyDescent="0.2">
      <c r="A106" s="87">
        <f t="shared" si="5"/>
        <v>105</v>
      </c>
      <c r="B106" s="67"/>
      <c r="C106" s="74" t="s">
        <v>542</v>
      </c>
      <c r="D106" s="73">
        <v>42797</v>
      </c>
      <c r="E106" s="74" t="s">
        <v>138</v>
      </c>
      <c r="F106" s="75">
        <v>700</v>
      </c>
      <c r="G106" s="74" t="s">
        <v>22</v>
      </c>
      <c r="H106" s="76" t="s">
        <v>543</v>
      </c>
      <c r="I106" s="74" t="s">
        <v>232</v>
      </c>
      <c r="J106" s="76" t="s">
        <v>71</v>
      </c>
      <c r="K106" s="67"/>
      <c r="L106" s="67"/>
      <c r="M106" s="67"/>
      <c r="N106" s="76" t="s">
        <v>544</v>
      </c>
      <c r="O106" s="76" t="s">
        <v>545</v>
      </c>
      <c r="P106" s="67"/>
      <c r="Q106" s="67"/>
      <c r="R106" s="77">
        <v>0</v>
      </c>
      <c r="S106" s="78">
        <f t="shared" si="3"/>
        <v>3000</v>
      </c>
      <c r="T106" s="77">
        <f t="shared" si="4"/>
        <v>3000</v>
      </c>
      <c r="U106" s="79" t="s">
        <v>546</v>
      </c>
      <c r="V106" s="76" t="s">
        <v>515</v>
      </c>
    </row>
    <row r="107" spans="1:22" x14ac:dyDescent="0.2">
      <c r="A107" s="87">
        <f t="shared" si="5"/>
        <v>106</v>
      </c>
      <c r="B107" s="67"/>
      <c r="C107" s="74" t="s">
        <v>547</v>
      </c>
      <c r="D107" s="73">
        <v>42797</v>
      </c>
      <c r="E107" s="74" t="s">
        <v>138</v>
      </c>
      <c r="F107" s="75">
        <v>200</v>
      </c>
      <c r="G107" s="74" t="s">
        <v>22</v>
      </c>
      <c r="H107" s="76" t="s">
        <v>548</v>
      </c>
      <c r="I107" s="74" t="s">
        <v>33</v>
      </c>
      <c r="J107" s="76" t="s">
        <v>276</v>
      </c>
      <c r="K107" s="67"/>
      <c r="L107" s="67"/>
      <c r="M107" s="67"/>
      <c r="N107" s="76" t="s">
        <v>549</v>
      </c>
      <c r="O107" s="76" t="s">
        <v>27</v>
      </c>
      <c r="P107" s="67"/>
      <c r="Q107" s="67"/>
      <c r="R107" s="77">
        <v>0</v>
      </c>
      <c r="S107" s="78">
        <f t="shared" si="3"/>
        <v>3000</v>
      </c>
      <c r="T107" s="77">
        <f t="shared" si="4"/>
        <v>3000</v>
      </c>
      <c r="U107" s="79" t="s">
        <v>550</v>
      </c>
      <c r="V107" s="76" t="s">
        <v>551</v>
      </c>
    </row>
    <row r="108" spans="1:22" x14ac:dyDescent="0.2">
      <c r="A108" s="87">
        <f t="shared" si="5"/>
        <v>107</v>
      </c>
      <c r="B108" s="67"/>
      <c r="C108" s="74" t="s">
        <v>552</v>
      </c>
      <c r="D108" s="73">
        <v>42800</v>
      </c>
      <c r="E108" s="74" t="s">
        <v>553</v>
      </c>
      <c r="F108" s="75">
        <v>7905</v>
      </c>
      <c r="G108" s="74" t="s">
        <v>22</v>
      </c>
      <c r="H108" s="76" t="s">
        <v>554</v>
      </c>
      <c r="I108" s="74" t="s">
        <v>24</v>
      </c>
      <c r="J108" s="76" t="s">
        <v>555</v>
      </c>
      <c r="K108" s="67"/>
      <c r="L108" s="67"/>
      <c r="M108" s="67"/>
      <c r="N108" s="67"/>
      <c r="O108" s="76" t="s">
        <v>556</v>
      </c>
      <c r="P108" s="67"/>
      <c r="Q108" s="67"/>
      <c r="R108" s="77">
        <v>1950284</v>
      </c>
      <c r="S108" s="78">
        <f t="shared" si="3"/>
        <v>0</v>
      </c>
      <c r="T108" s="77">
        <f t="shared" si="4"/>
        <v>1950284</v>
      </c>
      <c r="U108" s="79" t="s">
        <v>557</v>
      </c>
      <c r="V108" s="76" t="s">
        <v>558</v>
      </c>
    </row>
    <row r="109" spans="1:22" x14ac:dyDescent="0.2">
      <c r="A109" s="87">
        <f t="shared" si="5"/>
        <v>108</v>
      </c>
      <c r="B109" s="67"/>
      <c r="C109" s="74" t="s">
        <v>559</v>
      </c>
      <c r="D109" s="73">
        <v>42800</v>
      </c>
      <c r="E109" s="74" t="s">
        <v>77</v>
      </c>
      <c r="F109" s="75">
        <v>10802</v>
      </c>
      <c r="G109" s="74" t="s">
        <v>22</v>
      </c>
      <c r="H109" s="76" t="s">
        <v>560</v>
      </c>
      <c r="I109" s="74" t="s">
        <v>232</v>
      </c>
      <c r="J109" s="76" t="s">
        <v>57</v>
      </c>
      <c r="K109" s="67"/>
      <c r="L109" s="67"/>
      <c r="M109" s="67"/>
      <c r="N109" s="76" t="s">
        <v>561</v>
      </c>
      <c r="O109" s="76" t="s">
        <v>27</v>
      </c>
      <c r="P109" s="67"/>
      <c r="Q109" s="67"/>
      <c r="R109" s="77">
        <v>0</v>
      </c>
      <c r="S109" s="78">
        <f t="shared" si="3"/>
        <v>3000</v>
      </c>
      <c r="T109" s="77">
        <f t="shared" si="4"/>
        <v>3000</v>
      </c>
      <c r="U109" s="79" t="s">
        <v>562</v>
      </c>
      <c r="V109" s="76" t="s">
        <v>563</v>
      </c>
    </row>
    <row r="110" spans="1:22" x14ac:dyDescent="0.2">
      <c r="A110" s="87">
        <f t="shared" si="5"/>
        <v>109</v>
      </c>
      <c r="B110" s="67"/>
      <c r="C110" s="74" t="s">
        <v>564</v>
      </c>
      <c r="D110" s="73">
        <v>42800</v>
      </c>
      <c r="E110" s="74" t="s">
        <v>46</v>
      </c>
      <c r="F110" s="75">
        <v>5902</v>
      </c>
      <c r="G110" s="74" t="s">
        <v>22</v>
      </c>
      <c r="H110" s="76" t="s">
        <v>565</v>
      </c>
      <c r="I110" s="74" t="s">
        <v>70</v>
      </c>
      <c r="J110" s="76" t="s">
        <v>93</v>
      </c>
      <c r="K110" s="67"/>
      <c r="L110" s="67"/>
      <c r="M110" s="67"/>
      <c r="N110" s="76" t="s">
        <v>566</v>
      </c>
      <c r="O110" s="76" t="s">
        <v>567</v>
      </c>
      <c r="P110" s="67"/>
      <c r="Q110" s="67"/>
      <c r="R110" s="77">
        <v>50000</v>
      </c>
      <c r="S110" s="78">
        <f t="shared" si="3"/>
        <v>0</v>
      </c>
      <c r="T110" s="77">
        <f t="shared" si="4"/>
        <v>50000</v>
      </c>
      <c r="U110" s="79" t="s">
        <v>568</v>
      </c>
      <c r="V110" s="76" t="s">
        <v>53</v>
      </c>
    </row>
    <row r="111" spans="1:22" x14ac:dyDescent="0.2">
      <c r="A111" s="87">
        <f t="shared" si="5"/>
        <v>110</v>
      </c>
      <c r="B111" s="67"/>
      <c r="C111" s="74" t="s">
        <v>569</v>
      </c>
      <c r="D111" s="73">
        <v>42800</v>
      </c>
      <c r="E111" s="74" t="s">
        <v>46</v>
      </c>
      <c r="F111" s="75">
        <v>9312</v>
      </c>
      <c r="G111" s="74" t="s">
        <v>22</v>
      </c>
      <c r="H111" s="76" t="s">
        <v>570</v>
      </c>
      <c r="I111" s="74" t="s">
        <v>56</v>
      </c>
      <c r="J111" s="76" t="s">
        <v>154</v>
      </c>
      <c r="K111" s="67"/>
      <c r="L111" s="67"/>
      <c r="M111" s="67"/>
      <c r="N111" s="76" t="s">
        <v>571</v>
      </c>
      <c r="O111" s="76" t="s">
        <v>567</v>
      </c>
      <c r="P111" s="67"/>
      <c r="Q111" s="67"/>
      <c r="R111" s="77">
        <v>50000</v>
      </c>
      <c r="S111" s="78">
        <f t="shared" si="3"/>
        <v>0</v>
      </c>
      <c r="T111" s="77">
        <f t="shared" si="4"/>
        <v>50000</v>
      </c>
      <c r="U111" s="79" t="s">
        <v>572</v>
      </c>
      <c r="V111" s="76" t="s">
        <v>53</v>
      </c>
    </row>
    <row r="112" spans="1:22" x14ac:dyDescent="0.2">
      <c r="A112" s="87">
        <f t="shared" si="5"/>
        <v>111</v>
      </c>
      <c r="B112" s="67"/>
      <c r="C112" s="74" t="s">
        <v>573</v>
      </c>
      <c r="D112" s="73">
        <v>42800</v>
      </c>
      <c r="E112" s="74" t="s">
        <v>62</v>
      </c>
      <c r="F112" s="75">
        <v>1211</v>
      </c>
      <c r="G112" s="74" t="s">
        <v>22</v>
      </c>
      <c r="H112" s="76" t="s">
        <v>574</v>
      </c>
      <c r="I112" s="74" t="s">
        <v>187</v>
      </c>
      <c r="J112" s="76" t="s">
        <v>121</v>
      </c>
      <c r="K112" s="67"/>
      <c r="L112" s="67"/>
      <c r="M112" s="67"/>
      <c r="N112" s="67"/>
      <c r="O112" s="76" t="s">
        <v>575</v>
      </c>
      <c r="P112" s="67"/>
      <c r="Q112" s="67"/>
      <c r="R112" s="77">
        <v>0</v>
      </c>
      <c r="S112" s="78">
        <f t="shared" si="3"/>
        <v>2000</v>
      </c>
      <c r="T112" s="77">
        <f t="shared" si="4"/>
        <v>2000</v>
      </c>
      <c r="U112" s="67"/>
      <c r="V112" s="76" t="s">
        <v>576</v>
      </c>
    </row>
    <row r="113" spans="1:22" x14ac:dyDescent="0.2">
      <c r="A113" s="87">
        <f t="shared" si="5"/>
        <v>112</v>
      </c>
      <c r="B113" s="67"/>
      <c r="C113" s="74" t="s">
        <v>577</v>
      </c>
      <c r="D113" s="73">
        <v>42800</v>
      </c>
      <c r="E113" s="74" t="s">
        <v>77</v>
      </c>
      <c r="F113" s="75">
        <v>2301</v>
      </c>
      <c r="G113" s="74" t="s">
        <v>22</v>
      </c>
      <c r="H113" s="76" t="s">
        <v>578</v>
      </c>
      <c r="I113" s="74" t="s">
        <v>24</v>
      </c>
      <c r="J113" s="76" t="s">
        <v>40</v>
      </c>
      <c r="K113" s="67"/>
      <c r="L113" s="67"/>
      <c r="M113" s="67"/>
      <c r="N113" s="76" t="s">
        <v>579</v>
      </c>
      <c r="O113" s="67"/>
      <c r="P113" s="67"/>
      <c r="Q113" s="67"/>
      <c r="R113" s="77">
        <v>14790</v>
      </c>
      <c r="S113" s="78">
        <f t="shared" si="3"/>
        <v>0</v>
      </c>
      <c r="T113" s="77">
        <f t="shared" si="4"/>
        <v>14790</v>
      </c>
      <c r="U113" s="79" t="s">
        <v>580</v>
      </c>
      <c r="V113" s="76" t="s">
        <v>581</v>
      </c>
    </row>
    <row r="114" spans="1:22" x14ac:dyDescent="0.2">
      <c r="A114" s="87">
        <f t="shared" si="5"/>
        <v>113</v>
      </c>
      <c r="B114" s="67"/>
      <c r="C114" s="74" t="s">
        <v>582</v>
      </c>
      <c r="D114" s="73">
        <v>42800</v>
      </c>
      <c r="E114" s="74" t="s">
        <v>46</v>
      </c>
      <c r="F114" s="75">
        <v>110</v>
      </c>
      <c r="G114" s="74" t="s">
        <v>22</v>
      </c>
      <c r="H114" s="76" t="s">
        <v>583</v>
      </c>
      <c r="I114" s="74" t="s">
        <v>33</v>
      </c>
      <c r="J114" s="76" t="s">
        <v>40</v>
      </c>
      <c r="K114" s="67"/>
      <c r="L114" s="67"/>
      <c r="M114" s="67"/>
      <c r="N114" s="76" t="s">
        <v>584</v>
      </c>
      <c r="O114" s="76" t="s">
        <v>567</v>
      </c>
      <c r="P114" s="67"/>
      <c r="Q114" s="67"/>
      <c r="R114" s="77">
        <v>50000</v>
      </c>
      <c r="S114" s="78">
        <f t="shared" si="3"/>
        <v>0</v>
      </c>
      <c r="T114" s="77">
        <f t="shared" si="4"/>
        <v>50000</v>
      </c>
      <c r="U114" s="79" t="s">
        <v>585</v>
      </c>
      <c r="V114" s="76" t="s">
        <v>75</v>
      </c>
    </row>
    <row r="115" spans="1:22" x14ac:dyDescent="0.2">
      <c r="A115" s="87">
        <f t="shared" si="5"/>
        <v>114</v>
      </c>
      <c r="B115" s="67"/>
      <c r="C115" s="74" t="s">
        <v>586</v>
      </c>
      <c r="D115" s="73">
        <v>42800</v>
      </c>
      <c r="E115" s="74" t="s">
        <v>46</v>
      </c>
      <c r="F115" s="75">
        <v>11119</v>
      </c>
      <c r="G115" s="74" t="s">
        <v>22</v>
      </c>
      <c r="H115" s="76" t="s">
        <v>587</v>
      </c>
      <c r="I115" s="74" t="s">
        <v>70</v>
      </c>
      <c r="J115" s="76" t="s">
        <v>154</v>
      </c>
      <c r="K115" s="67"/>
      <c r="L115" s="67"/>
      <c r="M115" s="67"/>
      <c r="N115" s="76" t="s">
        <v>588</v>
      </c>
      <c r="O115" s="76" t="s">
        <v>589</v>
      </c>
      <c r="P115" s="67"/>
      <c r="Q115" s="67"/>
      <c r="R115" s="77">
        <v>50000</v>
      </c>
      <c r="S115" s="78">
        <f t="shared" si="3"/>
        <v>0</v>
      </c>
      <c r="T115" s="77">
        <f t="shared" si="4"/>
        <v>50000</v>
      </c>
      <c r="U115" s="79" t="s">
        <v>590</v>
      </c>
      <c r="V115" s="76" t="s">
        <v>53</v>
      </c>
    </row>
    <row r="116" spans="1:22" x14ac:dyDescent="0.2">
      <c r="A116" s="87">
        <f t="shared" si="5"/>
        <v>115</v>
      </c>
      <c r="B116" s="67"/>
      <c r="C116" s="74" t="s">
        <v>591</v>
      </c>
      <c r="D116" s="73">
        <v>42800</v>
      </c>
      <c r="E116" s="74" t="s">
        <v>46</v>
      </c>
      <c r="F116" s="75">
        <v>12105</v>
      </c>
      <c r="G116" s="74" t="s">
        <v>22</v>
      </c>
      <c r="H116" s="76" t="s">
        <v>592</v>
      </c>
      <c r="I116" s="74" t="s">
        <v>70</v>
      </c>
      <c r="J116" s="76" t="s">
        <v>49</v>
      </c>
      <c r="K116" s="67"/>
      <c r="L116" s="67"/>
      <c r="M116" s="67"/>
      <c r="N116" s="76" t="s">
        <v>593</v>
      </c>
      <c r="O116" s="76" t="s">
        <v>589</v>
      </c>
      <c r="P116" s="67"/>
      <c r="Q116" s="67"/>
      <c r="R116" s="77">
        <v>50000</v>
      </c>
      <c r="S116" s="78">
        <f t="shared" si="3"/>
        <v>0</v>
      </c>
      <c r="T116" s="77">
        <f t="shared" si="4"/>
        <v>50000</v>
      </c>
      <c r="U116" s="79" t="s">
        <v>594</v>
      </c>
      <c r="V116" s="76" t="s">
        <v>53</v>
      </c>
    </row>
    <row r="117" spans="1:22" x14ac:dyDescent="0.2">
      <c r="A117" s="87">
        <f t="shared" si="5"/>
        <v>116</v>
      </c>
      <c r="B117" s="67"/>
      <c r="C117" s="74" t="s">
        <v>595</v>
      </c>
      <c r="D117" s="73">
        <v>42800</v>
      </c>
      <c r="E117" s="74" t="s">
        <v>46</v>
      </c>
      <c r="F117" s="75">
        <v>10703</v>
      </c>
      <c r="G117" s="74" t="s">
        <v>22</v>
      </c>
      <c r="H117" s="76" t="s">
        <v>483</v>
      </c>
      <c r="I117" s="74" t="s">
        <v>70</v>
      </c>
      <c r="J117" s="76" t="s">
        <v>49</v>
      </c>
      <c r="K117" s="67"/>
      <c r="L117" s="67"/>
      <c r="M117" s="67"/>
      <c r="N117" s="76" t="s">
        <v>596</v>
      </c>
      <c r="O117" s="76" t="s">
        <v>589</v>
      </c>
      <c r="P117" s="67"/>
      <c r="Q117" s="67"/>
      <c r="R117" s="77">
        <v>50000</v>
      </c>
      <c r="S117" s="78">
        <f t="shared" si="3"/>
        <v>0</v>
      </c>
      <c r="T117" s="77">
        <f t="shared" si="4"/>
        <v>50000</v>
      </c>
      <c r="U117" s="79" t="s">
        <v>597</v>
      </c>
      <c r="V117" s="76" t="s">
        <v>53</v>
      </c>
    </row>
    <row r="118" spans="1:22" x14ac:dyDescent="0.2">
      <c r="A118" s="87">
        <f t="shared" si="5"/>
        <v>117</v>
      </c>
      <c r="B118" s="67"/>
      <c r="C118" s="74" t="s">
        <v>598</v>
      </c>
      <c r="D118" s="73">
        <v>42800</v>
      </c>
      <c r="E118" s="74" t="s">
        <v>46</v>
      </c>
      <c r="F118" s="75">
        <v>4401</v>
      </c>
      <c r="G118" s="74" t="s">
        <v>22</v>
      </c>
      <c r="H118" s="76" t="s">
        <v>599</v>
      </c>
      <c r="I118" s="74" t="s">
        <v>56</v>
      </c>
      <c r="J118" s="76" t="s">
        <v>555</v>
      </c>
      <c r="K118" s="67"/>
      <c r="L118" s="67"/>
      <c r="M118" s="67"/>
      <c r="N118" s="76" t="s">
        <v>600</v>
      </c>
      <c r="O118" s="76" t="s">
        <v>589</v>
      </c>
      <c r="P118" s="67"/>
      <c r="Q118" s="67"/>
      <c r="R118" s="77">
        <v>50000</v>
      </c>
      <c r="S118" s="78">
        <f t="shared" si="3"/>
        <v>0</v>
      </c>
      <c r="T118" s="77">
        <f t="shared" si="4"/>
        <v>50000</v>
      </c>
      <c r="U118" s="79" t="s">
        <v>601</v>
      </c>
      <c r="V118" s="76" t="s">
        <v>53</v>
      </c>
    </row>
    <row r="119" spans="1:22" x14ac:dyDescent="0.2">
      <c r="A119" s="87">
        <f t="shared" si="5"/>
        <v>118</v>
      </c>
      <c r="B119" s="67"/>
      <c r="C119" s="74" t="s">
        <v>602</v>
      </c>
      <c r="D119" s="73">
        <v>42800</v>
      </c>
      <c r="E119" s="74" t="s">
        <v>46</v>
      </c>
      <c r="F119" s="75">
        <v>11705</v>
      </c>
      <c r="G119" s="74" t="s">
        <v>22</v>
      </c>
      <c r="H119" s="76" t="s">
        <v>603</v>
      </c>
      <c r="I119" s="74" t="s">
        <v>33</v>
      </c>
      <c r="J119" s="76" t="s">
        <v>154</v>
      </c>
      <c r="K119" s="67"/>
      <c r="L119" s="67"/>
      <c r="M119" s="67"/>
      <c r="N119" s="76" t="s">
        <v>604</v>
      </c>
      <c r="O119" s="76" t="s">
        <v>589</v>
      </c>
      <c r="P119" s="67"/>
      <c r="Q119" s="67"/>
      <c r="R119" s="77">
        <v>50000</v>
      </c>
      <c r="S119" s="78">
        <f t="shared" si="3"/>
        <v>0</v>
      </c>
      <c r="T119" s="77">
        <f t="shared" si="4"/>
        <v>50000</v>
      </c>
      <c r="U119" s="79" t="s">
        <v>605</v>
      </c>
      <c r="V119" s="76" t="s">
        <v>53</v>
      </c>
    </row>
    <row r="120" spans="1:22" x14ac:dyDescent="0.2">
      <c r="A120" s="87">
        <f t="shared" si="5"/>
        <v>119</v>
      </c>
      <c r="B120" s="67"/>
      <c r="C120" s="74" t="s">
        <v>606</v>
      </c>
      <c r="D120" s="73">
        <v>42800</v>
      </c>
      <c r="E120" s="74" t="s">
        <v>46</v>
      </c>
      <c r="F120" s="75">
        <v>2308</v>
      </c>
      <c r="G120" s="74" t="s">
        <v>22</v>
      </c>
      <c r="H120" s="76" t="s">
        <v>607</v>
      </c>
      <c r="I120" s="74" t="s">
        <v>56</v>
      </c>
      <c r="J120" s="76" t="s">
        <v>154</v>
      </c>
      <c r="K120" s="67"/>
      <c r="L120" s="67"/>
      <c r="M120" s="67"/>
      <c r="N120" s="76" t="s">
        <v>608</v>
      </c>
      <c r="O120" s="76" t="s">
        <v>589</v>
      </c>
      <c r="P120" s="67"/>
      <c r="Q120" s="67"/>
      <c r="R120" s="77">
        <v>50000</v>
      </c>
      <c r="S120" s="78">
        <f t="shared" si="3"/>
        <v>0</v>
      </c>
      <c r="T120" s="77">
        <f t="shared" si="4"/>
        <v>50000</v>
      </c>
      <c r="U120" s="79" t="s">
        <v>609</v>
      </c>
      <c r="V120" s="76" t="s">
        <v>75</v>
      </c>
    </row>
    <row r="121" spans="1:22" x14ac:dyDescent="0.2">
      <c r="A121" s="87">
        <f t="shared" si="5"/>
        <v>120</v>
      </c>
      <c r="B121" s="67"/>
      <c r="C121" s="74" t="s">
        <v>610</v>
      </c>
      <c r="D121" s="73">
        <v>42800</v>
      </c>
      <c r="E121" s="74" t="s">
        <v>46</v>
      </c>
      <c r="F121" s="75">
        <v>4009</v>
      </c>
      <c r="G121" s="74" t="s">
        <v>22</v>
      </c>
      <c r="H121" s="76" t="s">
        <v>611</v>
      </c>
      <c r="I121" s="74" t="s">
        <v>33</v>
      </c>
      <c r="J121" s="76" t="s">
        <v>57</v>
      </c>
      <c r="K121" s="67"/>
      <c r="L121" s="67"/>
      <c r="M121" s="67"/>
      <c r="N121" s="76" t="s">
        <v>612</v>
      </c>
      <c r="O121" s="76" t="s">
        <v>589</v>
      </c>
      <c r="P121" s="67"/>
      <c r="Q121" s="67"/>
      <c r="R121" s="77">
        <v>50000</v>
      </c>
      <c r="S121" s="78">
        <f t="shared" si="3"/>
        <v>0</v>
      </c>
      <c r="T121" s="77">
        <f t="shared" si="4"/>
        <v>50000</v>
      </c>
      <c r="U121" s="79" t="s">
        <v>613</v>
      </c>
      <c r="V121" s="76" t="s">
        <v>75</v>
      </c>
    </row>
    <row r="122" spans="1:22" x14ac:dyDescent="0.2">
      <c r="A122" s="87">
        <f t="shared" si="5"/>
        <v>121</v>
      </c>
      <c r="B122" s="67"/>
      <c r="C122" s="74" t="s">
        <v>614</v>
      </c>
      <c r="D122" s="73">
        <v>42800</v>
      </c>
      <c r="E122" s="74" t="s">
        <v>77</v>
      </c>
      <c r="F122" s="75">
        <v>3801</v>
      </c>
      <c r="G122" s="74" t="s">
        <v>22</v>
      </c>
      <c r="H122" s="76" t="s">
        <v>615</v>
      </c>
      <c r="I122" s="74" t="s">
        <v>48</v>
      </c>
      <c r="J122" s="76" t="s">
        <v>71</v>
      </c>
      <c r="K122" s="67"/>
      <c r="L122" s="67"/>
      <c r="M122" s="67"/>
      <c r="N122" s="76" t="s">
        <v>616</v>
      </c>
      <c r="O122" s="76" t="s">
        <v>27</v>
      </c>
      <c r="P122" s="67"/>
      <c r="Q122" s="67"/>
      <c r="R122" s="77">
        <v>20688</v>
      </c>
      <c r="S122" s="78">
        <f t="shared" si="3"/>
        <v>0</v>
      </c>
      <c r="T122" s="77">
        <f t="shared" si="4"/>
        <v>20688</v>
      </c>
      <c r="U122" s="79" t="s">
        <v>617</v>
      </c>
      <c r="V122" s="76" t="s">
        <v>618</v>
      </c>
    </row>
    <row r="123" spans="1:22" x14ac:dyDescent="0.2">
      <c r="A123" s="87">
        <f t="shared" si="5"/>
        <v>122</v>
      </c>
      <c r="B123" s="67"/>
      <c r="C123" s="74" t="s">
        <v>619</v>
      </c>
      <c r="D123" s="73">
        <v>42800</v>
      </c>
      <c r="E123" s="74" t="s">
        <v>104</v>
      </c>
      <c r="F123" s="75">
        <v>4701</v>
      </c>
      <c r="G123" s="74" t="s">
        <v>22</v>
      </c>
      <c r="H123" s="76" t="s">
        <v>620</v>
      </c>
      <c r="I123" s="74" t="s">
        <v>120</v>
      </c>
      <c r="J123" s="76" t="s">
        <v>71</v>
      </c>
      <c r="K123" s="67"/>
      <c r="L123" s="67"/>
      <c r="M123" s="67"/>
      <c r="N123" s="76" t="s">
        <v>621</v>
      </c>
      <c r="O123" s="76" t="s">
        <v>622</v>
      </c>
      <c r="P123" s="67"/>
      <c r="Q123" s="67"/>
      <c r="R123" s="77">
        <v>0</v>
      </c>
      <c r="S123" s="78">
        <f t="shared" si="3"/>
        <v>500</v>
      </c>
      <c r="T123" s="77">
        <f t="shared" si="4"/>
        <v>500</v>
      </c>
      <c r="U123" s="79" t="s">
        <v>623</v>
      </c>
      <c r="V123" s="76" t="s">
        <v>109</v>
      </c>
    </row>
    <row r="124" spans="1:22" x14ac:dyDescent="0.2">
      <c r="A124" s="87">
        <f t="shared" si="5"/>
        <v>123</v>
      </c>
      <c r="B124" s="67"/>
      <c r="C124" s="74" t="s">
        <v>624</v>
      </c>
      <c r="D124" s="73">
        <v>42800</v>
      </c>
      <c r="E124" s="74" t="s">
        <v>138</v>
      </c>
      <c r="F124" s="75">
        <v>4600</v>
      </c>
      <c r="G124" s="74" t="s">
        <v>22</v>
      </c>
      <c r="H124" s="76" t="s">
        <v>625</v>
      </c>
      <c r="I124" s="74" t="s">
        <v>56</v>
      </c>
      <c r="J124" s="76" t="s">
        <v>40</v>
      </c>
      <c r="K124" s="67"/>
      <c r="L124" s="67"/>
      <c r="M124" s="67"/>
      <c r="N124" s="76" t="s">
        <v>626</v>
      </c>
      <c r="O124" s="76" t="s">
        <v>27</v>
      </c>
      <c r="P124" s="67"/>
      <c r="Q124" s="67"/>
      <c r="R124" s="77">
        <v>0</v>
      </c>
      <c r="S124" s="78">
        <f t="shared" si="3"/>
        <v>3000</v>
      </c>
      <c r="T124" s="77">
        <f t="shared" si="4"/>
        <v>3000</v>
      </c>
      <c r="U124" s="79" t="s">
        <v>627</v>
      </c>
      <c r="V124" s="76" t="s">
        <v>628</v>
      </c>
    </row>
    <row r="125" spans="1:22" x14ac:dyDescent="0.2">
      <c r="A125" s="87">
        <f t="shared" si="5"/>
        <v>124</v>
      </c>
      <c r="B125" s="67"/>
      <c r="C125" s="74" t="s">
        <v>629</v>
      </c>
      <c r="D125" s="73">
        <v>42800</v>
      </c>
      <c r="E125" s="74" t="s">
        <v>118</v>
      </c>
      <c r="F125" s="75">
        <v>9413</v>
      </c>
      <c r="G125" s="74" t="s">
        <v>22</v>
      </c>
      <c r="H125" s="76" t="s">
        <v>630</v>
      </c>
      <c r="I125" s="74" t="s">
        <v>70</v>
      </c>
      <c r="J125" s="76" t="s">
        <v>121</v>
      </c>
      <c r="K125" s="81">
        <v>6419</v>
      </c>
      <c r="L125" s="80">
        <v>3</v>
      </c>
      <c r="M125" s="74" t="s">
        <v>122</v>
      </c>
      <c r="N125" s="67"/>
      <c r="O125" s="76" t="s">
        <v>631</v>
      </c>
      <c r="P125" s="67"/>
      <c r="Q125" s="67"/>
      <c r="R125" s="77">
        <v>0</v>
      </c>
      <c r="S125" s="78">
        <f t="shared" si="3"/>
        <v>12000</v>
      </c>
      <c r="T125" s="77">
        <f t="shared" si="4"/>
        <v>12000</v>
      </c>
      <c r="U125" s="79" t="s">
        <v>632</v>
      </c>
      <c r="V125" s="76" t="s">
        <v>126</v>
      </c>
    </row>
    <row r="126" spans="1:22" x14ac:dyDescent="0.2">
      <c r="A126" s="87">
        <f t="shared" si="5"/>
        <v>125</v>
      </c>
      <c r="B126" s="67"/>
      <c r="C126" s="74" t="s">
        <v>633</v>
      </c>
      <c r="D126" s="73">
        <v>42800</v>
      </c>
      <c r="E126" s="74" t="s">
        <v>77</v>
      </c>
      <c r="F126" s="75">
        <v>9504</v>
      </c>
      <c r="G126" s="74" t="s">
        <v>22</v>
      </c>
      <c r="H126" s="76" t="s">
        <v>634</v>
      </c>
      <c r="I126" s="74" t="s">
        <v>187</v>
      </c>
      <c r="J126" s="76" t="s">
        <v>93</v>
      </c>
      <c r="K126" s="67"/>
      <c r="L126" s="67"/>
      <c r="M126" s="67"/>
      <c r="N126" s="76" t="s">
        <v>635</v>
      </c>
      <c r="O126" s="76" t="s">
        <v>27</v>
      </c>
      <c r="P126" s="67"/>
      <c r="Q126" s="67"/>
      <c r="R126" s="77">
        <v>0</v>
      </c>
      <c r="S126" s="78">
        <f t="shared" si="3"/>
        <v>3000</v>
      </c>
      <c r="T126" s="77">
        <f t="shared" si="4"/>
        <v>3000</v>
      </c>
      <c r="U126" s="79" t="s">
        <v>636</v>
      </c>
      <c r="V126" s="76" t="s">
        <v>279</v>
      </c>
    </row>
    <row r="127" spans="1:22" x14ac:dyDescent="0.2">
      <c r="A127" s="87">
        <f t="shared" si="5"/>
        <v>126</v>
      </c>
      <c r="B127" s="67"/>
      <c r="C127" s="74" t="s">
        <v>637</v>
      </c>
      <c r="D127" s="73">
        <v>42800</v>
      </c>
      <c r="E127" s="74" t="s">
        <v>138</v>
      </c>
      <c r="F127" s="75">
        <v>2418</v>
      </c>
      <c r="G127" s="74" t="s">
        <v>22</v>
      </c>
      <c r="H127" s="76" t="s">
        <v>638</v>
      </c>
      <c r="I127" s="74" t="s">
        <v>24</v>
      </c>
      <c r="J127" s="76" t="s">
        <v>57</v>
      </c>
      <c r="K127" s="67"/>
      <c r="L127" s="67"/>
      <c r="M127" s="67"/>
      <c r="N127" s="76" t="s">
        <v>639</v>
      </c>
      <c r="O127" s="76" t="s">
        <v>640</v>
      </c>
      <c r="P127" s="67"/>
      <c r="Q127" s="67"/>
      <c r="R127" s="77">
        <v>0</v>
      </c>
      <c r="S127" s="78">
        <f t="shared" si="3"/>
        <v>3000</v>
      </c>
      <c r="T127" s="77">
        <f t="shared" si="4"/>
        <v>3000</v>
      </c>
      <c r="U127" s="79" t="s">
        <v>641</v>
      </c>
      <c r="V127" s="76" t="s">
        <v>515</v>
      </c>
    </row>
    <row r="128" spans="1:22" x14ac:dyDescent="0.2">
      <c r="A128" s="87">
        <f t="shared" si="5"/>
        <v>127</v>
      </c>
      <c r="B128" s="67"/>
      <c r="C128" s="74" t="s">
        <v>642</v>
      </c>
      <c r="D128" s="73">
        <v>42800</v>
      </c>
      <c r="E128" s="74" t="s">
        <v>104</v>
      </c>
      <c r="F128" s="75">
        <v>1302</v>
      </c>
      <c r="G128" s="74" t="s">
        <v>22</v>
      </c>
      <c r="H128" s="76" t="s">
        <v>643</v>
      </c>
      <c r="I128" s="74" t="s">
        <v>33</v>
      </c>
      <c r="J128" s="76" t="s">
        <v>71</v>
      </c>
      <c r="K128" s="67"/>
      <c r="L128" s="67"/>
      <c r="M128" s="67"/>
      <c r="N128" s="76" t="s">
        <v>644</v>
      </c>
      <c r="O128" s="76" t="s">
        <v>645</v>
      </c>
      <c r="P128" s="67"/>
      <c r="Q128" s="67"/>
      <c r="R128" s="77">
        <v>0</v>
      </c>
      <c r="S128" s="78">
        <f t="shared" si="3"/>
        <v>500</v>
      </c>
      <c r="T128" s="77">
        <f t="shared" si="4"/>
        <v>500</v>
      </c>
      <c r="U128" s="79" t="s">
        <v>646</v>
      </c>
      <c r="V128" s="76" t="s">
        <v>354</v>
      </c>
    </row>
    <row r="129" spans="1:22" x14ac:dyDescent="0.2">
      <c r="A129" s="87">
        <f t="shared" si="5"/>
        <v>128</v>
      </c>
      <c r="B129" s="67"/>
      <c r="C129" s="74" t="s">
        <v>647</v>
      </c>
      <c r="D129" s="73">
        <v>42800</v>
      </c>
      <c r="E129" s="74" t="s">
        <v>648</v>
      </c>
      <c r="F129" s="75">
        <v>7401</v>
      </c>
      <c r="G129" s="74" t="s">
        <v>63</v>
      </c>
      <c r="H129" s="76" t="s">
        <v>64</v>
      </c>
      <c r="I129" s="74" t="s">
        <v>24</v>
      </c>
      <c r="J129" s="76" t="s">
        <v>276</v>
      </c>
      <c r="K129" s="67"/>
      <c r="L129" s="67"/>
      <c r="M129" s="67"/>
      <c r="N129" s="76" t="s">
        <v>649</v>
      </c>
      <c r="O129" s="76" t="s">
        <v>27</v>
      </c>
      <c r="P129" s="67"/>
      <c r="Q129" s="67"/>
      <c r="R129" s="77">
        <v>0</v>
      </c>
      <c r="S129" s="78">
        <f t="shared" si="3"/>
        <v>400</v>
      </c>
      <c r="T129" s="77">
        <f t="shared" si="4"/>
        <v>400</v>
      </c>
      <c r="U129" s="79" t="s">
        <v>650</v>
      </c>
      <c r="V129" s="76" t="s">
        <v>651</v>
      </c>
    </row>
    <row r="130" spans="1:22" x14ac:dyDescent="0.2">
      <c r="A130" s="87">
        <f t="shared" si="5"/>
        <v>129</v>
      </c>
      <c r="B130" s="67"/>
      <c r="C130" s="74" t="s">
        <v>652</v>
      </c>
      <c r="D130" s="73">
        <v>42800</v>
      </c>
      <c r="E130" s="74" t="s">
        <v>46</v>
      </c>
      <c r="F130" s="75">
        <v>3710</v>
      </c>
      <c r="G130" s="74" t="s">
        <v>22</v>
      </c>
      <c r="H130" s="76" t="s">
        <v>653</v>
      </c>
      <c r="I130" s="74" t="s">
        <v>70</v>
      </c>
      <c r="J130" s="76" t="s">
        <v>154</v>
      </c>
      <c r="K130" s="67"/>
      <c r="L130" s="67"/>
      <c r="M130" s="67"/>
      <c r="N130" s="67"/>
      <c r="O130" s="76" t="s">
        <v>654</v>
      </c>
      <c r="P130" s="67"/>
      <c r="Q130" s="67"/>
      <c r="R130" s="77">
        <v>0</v>
      </c>
      <c r="S130" s="78">
        <f t="shared" ref="S130:S193" si="6">IF(R130&gt;0,0,(IF(ISNA(VLOOKUP(E130,Missing_Vaulations,3,FALSE))=TRUE,0,(VLOOKUP(E130,Missing_Vaulations,3,FALSE)))))</f>
        <v>500</v>
      </c>
      <c r="T130" s="77">
        <f t="shared" si="4"/>
        <v>500</v>
      </c>
      <c r="U130" s="67"/>
      <c r="V130" s="76" t="s">
        <v>655</v>
      </c>
    </row>
    <row r="131" spans="1:22" x14ac:dyDescent="0.2">
      <c r="A131" s="87">
        <f t="shared" si="5"/>
        <v>130</v>
      </c>
      <c r="B131" s="67"/>
      <c r="C131" s="74" t="s">
        <v>656</v>
      </c>
      <c r="D131" s="73">
        <v>42800</v>
      </c>
      <c r="E131" s="74" t="s">
        <v>46</v>
      </c>
      <c r="F131" s="75">
        <v>11600</v>
      </c>
      <c r="G131" s="74" t="s">
        <v>22</v>
      </c>
      <c r="H131" s="76" t="s">
        <v>657</v>
      </c>
      <c r="I131" s="74" t="s">
        <v>56</v>
      </c>
      <c r="J131" s="76" t="s">
        <v>154</v>
      </c>
      <c r="K131" s="67"/>
      <c r="L131" s="67"/>
      <c r="M131" s="67"/>
      <c r="N131" s="67"/>
      <c r="O131" s="76" t="s">
        <v>654</v>
      </c>
      <c r="P131" s="67"/>
      <c r="Q131" s="67"/>
      <c r="R131" s="77">
        <v>0</v>
      </c>
      <c r="S131" s="78">
        <f t="shared" si="6"/>
        <v>500</v>
      </c>
      <c r="T131" s="77">
        <f t="shared" ref="T131:T194" si="7">R131+S131</f>
        <v>500</v>
      </c>
      <c r="U131" s="67"/>
      <c r="V131" s="76" t="s">
        <v>655</v>
      </c>
    </row>
    <row r="132" spans="1:22" x14ac:dyDescent="0.2">
      <c r="A132" s="87">
        <f t="shared" ref="A132:A195" si="8">A131+1</f>
        <v>131</v>
      </c>
      <c r="B132" s="67"/>
      <c r="C132" s="74" t="s">
        <v>658</v>
      </c>
      <c r="D132" s="73">
        <v>42800</v>
      </c>
      <c r="E132" s="74" t="s">
        <v>659</v>
      </c>
      <c r="F132" s="75">
        <v>2430</v>
      </c>
      <c r="G132" s="74" t="s">
        <v>22</v>
      </c>
      <c r="H132" s="76" t="s">
        <v>660</v>
      </c>
      <c r="I132" s="74" t="s">
        <v>33</v>
      </c>
      <c r="J132" s="76" t="s">
        <v>25</v>
      </c>
      <c r="K132" s="67"/>
      <c r="L132" s="67"/>
      <c r="M132" s="67"/>
      <c r="N132" s="76" t="s">
        <v>34</v>
      </c>
      <c r="O132" s="76" t="s">
        <v>661</v>
      </c>
      <c r="P132" s="67"/>
      <c r="Q132" s="67"/>
      <c r="R132" s="77">
        <v>0</v>
      </c>
      <c r="S132" s="78">
        <f t="shared" si="6"/>
        <v>3000</v>
      </c>
      <c r="T132" s="77">
        <f t="shared" si="7"/>
        <v>3000</v>
      </c>
      <c r="U132" s="79" t="s">
        <v>662</v>
      </c>
      <c r="V132" s="76" t="s">
        <v>663</v>
      </c>
    </row>
    <row r="133" spans="1:22" x14ac:dyDescent="0.2">
      <c r="A133" s="87">
        <f t="shared" si="8"/>
        <v>132</v>
      </c>
      <c r="B133" s="67"/>
      <c r="C133" s="74" t="s">
        <v>664</v>
      </c>
      <c r="D133" s="73">
        <v>42800</v>
      </c>
      <c r="E133" s="74" t="s">
        <v>77</v>
      </c>
      <c r="F133" s="75">
        <v>7405</v>
      </c>
      <c r="G133" s="74" t="s">
        <v>22</v>
      </c>
      <c r="H133" s="76" t="s">
        <v>665</v>
      </c>
      <c r="I133" s="74" t="s">
        <v>48</v>
      </c>
      <c r="J133" s="76" t="s">
        <v>71</v>
      </c>
      <c r="K133" s="67"/>
      <c r="L133" s="67"/>
      <c r="M133" s="67"/>
      <c r="N133" s="76" t="s">
        <v>666</v>
      </c>
      <c r="O133" s="67"/>
      <c r="P133" s="67"/>
      <c r="Q133" s="67"/>
      <c r="R133" s="77">
        <v>0</v>
      </c>
      <c r="S133" s="78">
        <f t="shared" si="6"/>
        <v>3000</v>
      </c>
      <c r="T133" s="77">
        <f t="shared" si="7"/>
        <v>3000</v>
      </c>
      <c r="U133" s="79" t="s">
        <v>667</v>
      </c>
      <c r="V133" s="76" t="s">
        <v>668</v>
      </c>
    </row>
    <row r="134" spans="1:22" x14ac:dyDescent="0.2">
      <c r="A134" s="87">
        <f t="shared" si="8"/>
        <v>133</v>
      </c>
      <c r="B134" s="67"/>
      <c r="C134" s="74" t="s">
        <v>669</v>
      </c>
      <c r="D134" s="73">
        <v>42800</v>
      </c>
      <c r="E134" s="74" t="s">
        <v>77</v>
      </c>
      <c r="F134" s="75">
        <v>3521</v>
      </c>
      <c r="G134" s="74" t="s">
        <v>22</v>
      </c>
      <c r="H134" s="76" t="s">
        <v>670</v>
      </c>
      <c r="I134" s="74" t="s">
        <v>24</v>
      </c>
      <c r="J134" s="76" t="s">
        <v>71</v>
      </c>
      <c r="K134" s="67"/>
      <c r="L134" s="67"/>
      <c r="M134" s="67"/>
      <c r="N134" s="76" t="s">
        <v>671</v>
      </c>
      <c r="O134" s="76" t="s">
        <v>27</v>
      </c>
      <c r="P134" s="67"/>
      <c r="Q134" s="67"/>
      <c r="R134" s="77">
        <v>10000</v>
      </c>
      <c r="S134" s="78">
        <f t="shared" si="6"/>
        <v>0</v>
      </c>
      <c r="T134" s="77">
        <f t="shared" si="7"/>
        <v>10000</v>
      </c>
      <c r="U134" s="79" t="s">
        <v>672</v>
      </c>
      <c r="V134" s="76" t="s">
        <v>673</v>
      </c>
    </row>
    <row r="135" spans="1:22" x14ac:dyDescent="0.2">
      <c r="A135" s="87">
        <f t="shared" si="8"/>
        <v>134</v>
      </c>
      <c r="B135" s="67"/>
      <c r="C135" s="74" t="s">
        <v>674</v>
      </c>
      <c r="D135" s="73">
        <v>42800</v>
      </c>
      <c r="E135" s="74" t="s">
        <v>111</v>
      </c>
      <c r="F135" s="75">
        <v>1018</v>
      </c>
      <c r="G135" s="74" t="s">
        <v>22</v>
      </c>
      <c r="H135" s="76" t="s">
        <v>675</v>
      </c>
      <c r="I135" s="74" t="s">
        <v>33</v>
      </c>
      <c r="J135" s="76" t="s">
        <v>141</v>
      </c>
      <c r="K135" s="67"/>
      <c r="L135" s="67"/>
      <c r="M135" s="67"/>
      <c r="N135" s="76" t="s">
        <v>676</v>
      </c>
      <c r="O135" s="76" t="s">
        <v>677</v>
      </c>
      <c r="P135" s="67"/>
      <c r="Q135" s="67"/>
      <c r="R135" s="77">
        <v>0</v>
      </c>
      <c r="S135" s="78">
        <f t="shared" si="6"/>
        <v>500</v>
      </c>
      <c r="T135" s="77">
        <f t="shared" si="7"/>
        <v>500</v>
      </c>
      <c r="U135" s="79" t="s">
        <v>678</v>
      </c>
      <c r="V135" s="76" t="s">
        <v>481</v>
      </c>
    </row>
    <row r="136" spans="1:22" x14ac:dyDescent="0.2">
      <c r="A136" s="87">
        <f t="shared" si="8"/>
        <v>135</v>
      </c>
      <c r="B136" s="67"/>
      <c r="C136" s="74" t="s">
        <v>679</v>
      </c>
      <c r="D136" s="73">
        <v>42800</v>
      </c>
      <c r="E136" s="74" t="s">
        <v>111</v>
      </c>
      <c r="F136" s="75">
        <v>6304</v>
      </c>
      <c r="G136" s="74" t="s">
        <v>22</v>
      </c>
      <c r="H136" s="76" t="s">
        <v>680</v>
      </c>
      <c r="I136" s="74" t="s">
        <v>33</v>
      </c>
      <c r="J136" s="76" t="s">
        <v>40</v>
      </c>
      <c r="K136" s="67"/>
      <c r="L136" s="67"/>
      <c r="M136" s="67"/>
      <c r="N136" s="76" t="s">
        <v>681</v>
      </c>
      <c r="O136" s="76" t="s">
        <v>677</v>
      </c>
      <c r="P136" s="67"/>
      <c r="Q136" s="67"/>
      <c r="R136" s="77">
        <v>0</v>
      </c>
      <c r="S136" s="78">
        <f t="shared" si="6"/>
        <v>500</v>
      </c>
      <c r="T136" s="77">
        <f t="shared" si="7"/>
        <v>500</v>
      </c>
      <c r="U136" s="79" t="s">
        <v>682</v>
      </c>
      <c r="V136" s="76" t="s">
        <v>683</v>
      </c>
    </row>
    <row r="137" spans="1:22" x14ac:dyDescent="0.2">
      <c r="A137" s="87">
        <f t="shared" si="8"/>
        <v>136</v>
      </c>
      <c r="B137" s="67"/>
      <c r="C137" s="74" t="s">
        <v>684</v>
      </c>
      <c r="D137" s="73">
        <v>42800</v>
      </c>
      <c r="E137" s="74" t="s">
        <v>111</v>
      </c>
      <c r="F137" s="75">
        <v>10221</v>
      </c>
      <c r="G137" s="74" t="s">
        <v>22</v>
      </c>
      <c r="H137" s="76" t="s">
        <v>685</v>
      </c>
      <c r="I137" s="74" t="s">
        <v>24</v>
      </c>
      <c r="J137" s="76" t="s">
        <v>154</v>
      </c>
      <c r="K137" s="67"/>
      <c r="L137" s="67"/>
      <c r="M137" s="67"/>
      <c r="N137" s="76" t="s">
        <v>686</v>
      </c>
      <c r="O137" s="76" t="s">
        <v>677</v>
      </c>
      <c r="P137" s="67"/>
      <c r="Q137" s="67"/>
      <c r="R137" s="77">
        <v>0</v>
      </c>
      <c r="S137" s="78">
        <f t="shared" si="6"/>
        <v>500</v>
      </c>
      <c r="T137" s="77">
        <f t="shared" si="7"/>
        <v>500</v>
      </c>
      <c r="U137" s="79" t="s">
        <v>687</v>
      </c>
      <c r="V137" s="76" t="s">
        <v>481</v>
      </c>
    </row>
    <row r="138" spans="1:22" x14ac:dyDescent="0.2">
      <c r="A138" s="87">
        <f t="shared" si="8"/>
        <v>137</v>
      </c>
      <c r="B138" s="67"/>
      <c r="C138" s="74" t="s">
        <v>688</v>
      </c>
      <c r="D138" s="73">
        <v>42800</v>
      </c>
      <c r="E138" s="74" t="s">
        <v>77</v>
      </c>
      <c r="F138" s="75">
        <v>4613</v>
      </c>
      <c r="G138" s="74" t="s">
        <v>22</v>
      </c>
      <c r="H138" s="76" t="s">
        <v>689</v>
      </c>
      <c r="I138" s="74" t="s">
        <v>48</v>
      </c>
      <c r="J138" s="76" t="s">
        <v>93</v>
      </c>
      <c r="K138" s="67"/>
      <c r="L138" s="67"/>
      <c r="M138" s="67"/>
      <c r="N138" s="76" t="s">
        <v>690</v>
      </c>
      <c r="O138" s="76" t="s">
        <v>27</v>
      </c>
      <c r="P138" s="67"/>
      <c r="Q138" s="67"/>
      <c r="R138" s="77">
        <v>0</v>
      </c>
      <c r="S138" s="78">
        <f t="shared" si="6"/>
        <v>3000</v>
      </c>
      <c r="T138" s="77">
        <f t="shared" si="7"/>
        <v>3000</v>
      </c>
      <c r="U138" s="79" t="s">
        <v>691</v>
      </c>
      <c r="V138" s="76" t="s">
        <v>692</v>
      </c>
    </row>
    <row r="139" spans="1:22" x14ac:dyDescent="0.2">
      <c r="A139" s="87">
        <f t="shared" si="8"/>
        <v>138</v>
      </c>
      <c r="B139" s="67"/>
      <c r="C139" s="74" t="s">
        <v>693</v>
      </c>
      <c r="D139" s="73">
        <v>42800</v>
      </c>
      <c r="E139" s="74" t="s">
        <v>77</v>
      </c>
      <c r="F139" s="75">
        <v>14017</v>
      </c>
      <c r="G139" s="74" t="s">
        <v>22</v>
      </c>
      <c r="H139" s="76" t="s">
        <v>694</v>
      </c>
      <c r="I139" s="74" t="s">
        <v>120</v>
      </c>
      <c r="J139" s="76" t="s">
        <v>121</v>
      </c>
      <c r="K139" s="67"/>
      <c r="L139" s="67"/>
      <c r="M139" s="67"/>
      <c r="N139" s="76" t="s">
        <v>695</v>
      </c>
      <c r="O139" s="76" t="s">
        <v>27</v>
      </c>
      <c r="P139" s="67"/>
      <c r="Q139" s="67"/>
      <c r="R139" s="77">
        <v>0</v>
      </c>
      <c r="S139" s="78">
        <f t="shared" si="6"/>
        <v>3000</v>
      </c>
      <c r="T139" s="77">
        <f t="shared" si="7"/>
        <v>3000</v>
      </c>
      <c r="U139" s="79" t="s">
        <v>696</v>
      </c>
      <c r="V139" s="76" t="s">
        <v>279</v>
      </c>
    </row>
    <row r="140" spans="1:22" x14ac:dyDescent="0.2">
      <c r="A140" s="87">
        <f t="shared" si="8"/>
        <v>139</v>
      </c>
      <c r="B140" s="67"/>
      <c r="C140" s="74" t="s">
        <v>697</v>
      </c>
      <c r="D140" s="73">
        <v>42800</v>
      </c>
      <c r="E140" s="74" t="s">
        <v>104</v>
      </c>
      <c r="F140" s="75">
        <v>3406</v>
      </c>
      <c r="G140" s="74" t="s">
        <v>22</v>
      </c>
      <c r="H140" s="76" t="s">
        <v>698</v>
      </c>
      <c r="I140" s="74" t="s">
        <v>24</v>
      </c>
      <c r="J140" s="76" t="s">
        <v>93</v>
      </c>
      <c r="K140" s="67"/>
      <c r="L140" s="67"/>
      <c r="M140" s="67"/>
      <c r="N140" s="76" t="s">
        <v>699</v>
      </c>
      <c r="O140" s="76" t="s">
        <v>700</v>
      </c>
      <c r="P140" s="67"/>
      <c r="Q140" s="67"/>
      <c r="R140" s="77">
        <v>0</v>
      </c>
      <c r="S140" s="78">
        <f t="shared" si="6"/>
        <v>500</v>
      </c>
      <c r="T140" s="77">
        <f t="shared" si="7"/>
        <v>500</v>
      </c>
      <c r="U140" s="79" t="s">
        <v>701</v>
      </c>
      <c r="V140" s="76" t="s">
        <v>702</v>
      </c>
    </row>
    <row r="141" spans="1:22" x14ac:dyDescent="0.2">
      <c r="A141" s="87">
        <f t="shared" si="8"/>
        <v>140</v>
      </c>
      <c r="B141" s="67"/>
      <c r="C141" s="74" t="s">
        <v>703</v>
      </c>
      <c r="D141" s="73">
        <v>42800</v>
      </c>
      <c r="E141" s="74" t="s">
        <v>77</v>
      </c>
      <c r="F141" s="75">
        <v>1309</v>
      </c>
      <c r="G141" s="74" t="s">
        <v>22</v>
      </c>
      <c r="H141" s="76" t="s">
        <v>704</v>
      </c>
      <c r="I141" s="74" t="s">
        <v>24</v>
      </c>
      <c r="J141" s="76" t="s">
        <v>276</v>
      </c>
      <c r="K141" s="67"/>
      <c r="L141" s="67"/>
      <c r="M141" s="67"/>
      <c r="N141" s="76" t="s">
        <v>705</v>
      </c>
      <c r="O141" s="76" t="s">
        <v>27</v>
      </c>
      <c r="P141" s="67"/>
      <c r="Q141" s="67"/>
      <c r="R141" s="77">
        <v>0</v>
      </c>
      <c r="S141" s="78">
        <f t="shared" si="6"/>
        <v>3000</v>
      </c>
      <c r="T141" s="77">
        <f t="shared" si="7"/>
        <v>3000</v>
      </c>
      <c r="U141" s="79" t="s">
        <v>706</v>
      </c>
      <c r="V141" s="76" t="s">
        <v>136</v>
      </c>
    </row>
    <row r="142" spans="1:22" x14ac:dyDescent="0.2">
      <c r="A142" s="87">
        <f t="shared" si="8"/>
        <v>141</v>
      </c>
      <c r="B142" s="67"/>
      <c r="C142" s="74" t="s">
        <v>707</v>
      </c>
      <c r="D142" s="73">
        <v>42800</v>
      </c>
      <c r="E142" s="74" t="s">
        <v>454</v>
      </c>
      <c r="F142" s="75">
        <v>4260</v>
      </c>
      <c r="G142" s="74" t="s">
        <v>22</v>
      </c>
      <c r="H142" s="76" t="s">
        <v>23</v>
      </c>
      <c r="I142" s="74" t="s">
        <v>24</v>
      </c>
      <c r="J142" s="76" t="s">
        <v>71</v>
      </c>
      <c r="K142" s="67"/>
      <c r="L142" s="67"/>
      <c r="M142" s="67"/>
      <c r="N142" s="76" t="s">
        <v>708</v>
      </c>
      <c r="O142" s="76" t="s">
        <v>709</v>
      </c>
      <c r="P142" s="67"/>
      <c r="Q142" s="67"/>
      <c r="R142" s="77">
        <v>0</v>
      </c>
      <c r="S142" s="78">
        <f t="shared" si="6"/>
        <v>3000</v>
      </c>
      <c r="T142" s="77">
        <f t="shared" si="7"/>
        <v>3000</v>
      </c>
      <c r="U142" s="79" t="s">
        <v>710</v>
      </c>
      <c r="V142" s="76" t="s">
        <v>711</v>
      </c>
    </row>
    <row r="143" spans="1:22" x14ac:dyDescent="0.2">
      <c r="A143" s="87">
        <f t="shared" si="8"/>
        <v>142</v>
      </c>
      <c r="B143" s="67"/>
      <c r="C143" s="74" t="s">
        <v>712</v>
      </c>
      <c r="D143" s="73">
        <v>42800</v>
      </c>
      <c r="E143" s="74" t="s">
        <v>77</v>
      </c>
      <c r="F143" s="75">
        <v>12231</v>
      </c>
      <c r="G143" s="74" t="s">
        <v>22</v>
      </c>
      <c r="H143" s="76" t="s">
        <v>713</v>
      </c>
      <c r="I143" s="74" t="s">
        <v>33</v>
      </c>
      <c r="J143" s="76" t="s">
        <v>154</v>
      </c>
      <c r="K143" s="67"/>
      <c r="L143" s="67"/>
      <c r="M143" s="67"/>
      <c r="N143" s="76" t="s">
        <v>714</v>
      </c>
      <c r="O143" s="76" t="s">
        <v>27</v>
      </c>
      <c r="P143" s="67"/>
      <c r="Q143" s="67"/>
      <c r="R143" s="77">
        <v>0</v>
      </c>
      <c r="S143" s="78">
        <f t="shared" si="6"/>
        <v>3000</v>
      </c>
      <c r="T143" s="77">
        <f t="shared" si="7"/>
        <v>3000</v>
      </c>
      <c r="U143" s="79" t="s">
        <v>715</v>
      </c>
      <c r="V143" s="76" t="s">
        <v>279</v>
      </c>
    </row>
    <row r="144" spans="1:22" x14ac:dyDescent="0.2">
      <c r="A144" s="87">
        <f t="shared" si="8"/>
        <v>143</v>
      </c>
      <c r="B144" s="67"/>
      <c r="C144" s="74" t="s">
        <v>716</v>
      </c>
      <c r="D144" s="73">
        <v>42800</v>
      </c>
      <c r="E144" s="74" t="s">
        <v>111</v>
      </c>
      <c r="F144" s="75">
        <v>5916</v>
      </c>
      <c r="G144" s="74" t="s">
        <v>22</v>
      </c>
      <c r="H144" s="76" t="s">
        <v>717</v>
      </c>
      <c r="I144" s="74" t="s">
        <v>56</v>
      </c>
      <c r="J144" s="76" t="s">
        <v>57</v>
      </c>
      <c r="K144" s="67"/>
      <c r="L144" s="67"/>
      <c r="M144" s="67"/>
      <c r="N144" s="76" t="s">
        <v>718</v>
      </c>
      <c r="O144" s="76" t="s">
        <v>719</v>
      </c>
      <c r="P144" s="67"/>
      <c r="Q144" s="67"/>
      <c r="R144" s="77">
        <v>0</v>
      </c>
      <c r="S144" s="78">
        <f t="shared" si="6"/>
        <v>500</v>
      </c>
      <c r="T144" s="77">
        <f t="shared" si="7"/>
        <v>500</v>
      </c>
      <c r="U144" s="79" t="s">
        <v>720</v>
      </c>
      <c r="V144" s="76" t="s">
        <v>721</v>
      </c>
    </row>
    <row r="145" spans="1:22" x14ac:dyDescent="0.2">
      <c r="A145" s="87">
        <f t="shared" si="8"/>
        <v>144</v>
      </c>
      <c r="B145" s="67"/>
      <c r="C145" s="74" t="s">
        <v>722</v>
      </c>
      <c r="D145" s="73">
        <v>42800</v>
      </c>
      <c r="E145" s="74" t="s">
        <v>138</v>
      </c>
      <c r="F145" s="75">
        <v>5301</v>
      </c>
      <c r="G145" s="74" t="s">
        <v>22</v>
      </c>
      <c r="H145" s="76" t="s">
        <v>723</v>
      </c>
      <c r="I145" s="74" t="s">
        <v>24</v>
      </c>
      <c r="J145" s="76" t="s">
        <v>71</v>
      </c>
      <c r="K145" s="67"/>
      <c r="L145" s="67"/>
      <c r="M145" s="67"/>
      <c r="N145" s="76" t="s">
        <v>724</v>
      </c>
      <c r="O145" s="76" t="s">
        <v>725</v>
      </c>
      <c r="P145" s="67"/>
      <c r="Q145" s="67"/>
      <c r="R145" s="77">
        <v>0</v>
      </c>
      <c r="S145" s="78">
        <f t="shared" si="6"/>
        <v>3000</v>
      </c>
      <c r="T145" s="77">
        <f t="shared" si="7"/>
        <v>3000</v>
      </c>
      <c r="U145" s="79" t="s">
        <v>726</v>
      </c>
      <c r="V145" s="76" t="s">
        <v>727</v>
      </c>
    </row>
    <row r="146" spans="1:22" x14ac:dyDescent="0.2">
      <c r="A146" s="87">
        <f t="shared" si="8"/>
        <v>145</v>
      </c>
      <c r="B146" s="67"/>
      <c r="C146" s="74" t="s">
        <v>728</v>
      </c>
      <c r="D146" s="73">
        <v>42800</v>
      </c>
      <c r="E146" s="74" t="s">
        <v>118</v>
      </c>
      <c r="F146" s="75">
        <v>13015</v>
      </c>
      <c r="G146" s="74" t="s">
        <v>22</v>
      </c>
      <c r="H146" s="76" t="s">
        <v>729</v>
      </c>
      <c r="I146" s="74" t="s">
        <v>24</v>
      </c>
      <c r="J146" s="76" t="s">
        <v>121</v>
      </c>
      <c r="K146" s="81">
        <v>6364</v>
      </c>
      <c r="L146" s="80">
        <v>12</v>
      </c>
      <c r="M146" s="74" t="s">
        <v>122</v>
      </c>
      <c r="N146" s="76" t="s">
        <v>730</v>
      </c>
      <c r="O146" s="76" t="s">
        <v>162</v>
      </c>
      <c r="P146" s="67"/>
      <c r="Q146" s="67"/>
      <c r="R146" s="77">
        <v>0</v>
      </c>
      <c r="S146" s="78">
        <f t="shared" si="6"/>
        <v>12000</v>
      </c>
      <c r="T146" s="77">
        <f t="shared" si="7"/>
        <v>12000</v>
      </c>
      <c r="U146" s="79" t="s">
        <v>731</v>
      </c>
      <c r="V146" s="76" t="s">
        <v>164</v>
      </c>
    </row>
    <row r="147" spans="1:22" x14ac:dyDescent="0.2">
      <c r="A147" s="87">
        <f t="shared" si="8"/>
        <v>146</v>
      </c>
      <c r="B147" s="67"/>
      <c r="C147" s="74" t="s">
        <v>732</v>
      </c>
      <c r="D147" s="73">
        <v>42800</v>
      </c>
      <c r="E147" s="74" t="s">
        <v>501</v>
      </c>
      <c r="F147" s="75">
        <v>9620</v>
      </c>
      <c r="G147" s="74" t="s">
        <v>22</v>
      </c>
      <c r="H147" s="76" t="s">
        <v>733</v>
      </c>
      <c r="I147" s="74" t="s">
        <v>232</v>
      </c>
      <c r="J147" s="76" t="s">
        <v>93</v>
      </c>
      <c r="K147" s="67"/>
      <c r="L147" s="67"/>
      <c r="M147" s="67"/>
      <c r="N147" s="76" t="s">
        <v>734</v>
      </c>
      <c r="O147" s="76" t="s">
        <v>27</v>
      </c>
      <c r="P147" s="67"/>
      <c r="Q147" s="67"/>
      <c r="R147" s="77">
        <v>0</v>
      </c>
      <c r="S147" s="78">
        <f t="shared" si="6"/>
        <v>15000</v>
      </c>
      <c r="T147" s="77">
        <f t="shared" si="7"/>
        <v>15000</v>
      </c>
      <c r="U147" s="79" t="s">
        <v>735</v>
      </c>
      <c r="V147" s="76" t="s">
        <v>736</v>
      </c>
    </row>
    <row r="148" spans="1:22" x14ac:dyDescent="0.2">
      <c r="A148" s="87">
        <f t="shared" si="8"/>
        <v>147</v>
      </c>
      <c r="B148" s="67"/>
      <c r="C148" s="74" t="s">
        <v>737</v>
      </c>
      <c r="D148" s="73">
        <v>42800</v>
      </c>
      <c r="E148" s="74" t="s">
        <v>111</v>
      </c>
      <c r="F148" s="75">
        <v>11709</v>
      </c>
      <c r="G148" s="74" t="s">
        <v>22</v>
      </c>
      <c r="H148" s="76" t="s">
        <v>464</v>
      </c>
      <c r="I148" s="74" t="s">
        <v>24</v>
      </c>
      <c r="J148" s="76" t="s">
        <v>49</v>
      </c>
      <c r="K148" s="67"/>
      <c r="L148" s="67"/>
      <c r="M148" s="67"/>
      <c r="N148" s="76" t="s">
        <v>465</v>
      </c>
      <c r="O148" s="76" t="s">
        <v>451</v>
      </c>
      <c r="P148" s="67"/>
      <c r="Q148" s="67"/>
      <c r="R148" s="77">
        <v>0</v>
      </c>
      <c r="S148" s="78">
        <f t="shared" si="6"/>
        <v>500</v>
      </c>
      <c r="T148" s="77">
        <f t="shared" si="7"/>
        <v>500</v>
      </c>
      <c r="U148" s="79" t="s">
        <v>466</v>
      </c>
      <c r="V148" s="76" t="s">
        <v>738</v>
      </c>
    </row>
    <row r="149" spans="1:22" x14ac:dyDescent="0.2">
      <c r="A149" s="87">
        <f t="shared" si="8"/>
        <v>148</v>
      </c>
      <c r="B149" s="67"/>
      <c r="C149" s="74" t="s">
        <v>739</v>
      </c>
      <c r="D149" s="73">
        <v>42800</v>
      </c>
      <c r="E149" s="74" t="s">
        <v>104</v>
      </c>
      <c r="F149" s="75">
        <v>8616</v>
      </c>
      <c r="G149" s="74" t="s">
        <v>22</v>
      </c>
      <c r="H149" s="76" t="s">
        <v>740</v>
      </c>
      <c r="I149" s="74" t="s">
        <v>70</v>
      </c>
      <c r="J149" s="76" t="s">
        <v>49</v>
      </c>
      <c r="K149" s="67"/>
      <c r="L149" s="67"/>
      <c r="M149" s="67"/>
      <c r="N149" s="76" t="s">
        <v>741</v>
      </c>
      <c r="O149" s="76" t="s">
        <v>156</v>
      </c>
      <c r="P149" s="67"/>
      <c r="Q149" s="67"/>
      <c r="R149" s="77">
        <v>0</v>
      </c>
      <c r="S149" s="78">
        <f t="shared" si="6"/>
        <v>500</v>
      </c>
      <c r="T149" s="77">
        <f t="shared" si="7"/>
        <v>500</v>
      </c>
      <c r="U149" s="79" t="s">
        <v>742</v>
      </c>
      <c r="V149" s="76" t="s">
        <v>158</v>
      </c>
    </row>
    <row r="150" spans="1:22" x14ac:dyDescent="0.2">
      <c r="A150" s="87">
        <f t="shared" si="8"/>
        <v>149</v>
      </c>
      <c r="B150" s="67"/>
      <c r="C150" s="74" t="s">
        <v>743</v>
      </c>
      <c r="D150" s="73">
        <v>42800</v>
      </c>
      <c r="E150" s="74" t="s">
        <v>104</v>
      </c>
      <c r="F150" s="75">
        <v>10515</v>
      </c>
      <c r="G150" s="74" t="s">
        <v>22</v>
      </c>
      <c r="H150" s="76" t="s">
        <v>744</v>
      </c>
      <c r="I150" s="74" t="s">
        <v>56</v>
      </c>
      <c r="J150" s="76" t="s">
        <v>49</v>
      </c>
      <c r="K150" s="67"/>
      <c r="L150" s="67"/>
      <c r="M150" s="67"/>
      <c r="N150" s="76" t="s">
        <v>745</v>
      </c>
      <c r="O150" s="76" t="s">
        <v>156</v>
      </c>
      <c r="P150" s="67"/>
      <c r="Q150" s="67"/>
      <c r="R150" s="77">
        <v>0</v>
      </c>
      <c r="S150" s="78">
        <f t="shared" si="6"/>
        <v>500</v>
      </c>
      <c r="T150" s="77">
        <f t="shared" si="7"/>
        <v>500</v>
      </c>
      <c r="U150" s="79" t="s">
        <v>746</v>
      </c>
      <c r="V150" s="76" t="s">
        <v>158</v>
      </c>
    </row>
    <row r="151" spans="1:22" x14ac:dyDescent="0.2">
      <c r="A151" s="87">
        <f t="shared" si="8"/>
        <v>150</v>
      </c>
      <c r="B151" s="67"/>
      <c r="C151" s="74" t="s">
        <v>747</v>
      </c>
      <c r="D151" s="73">
        <v>42800</v>
      </c>
      <c r="E151" s="74" t="s">
        <v>46</v>
      </c>
      <c r="F151" s="75">
        <v>9310</v>
      </c>
      <c r="G151" s="74" t="s">
        <v>22</v>
      </c>
      <c r="H151" s="76" t="s">
        <v>748</v>
      </c>
      <c r="I151" s="74" t="s">
        <v>56</v>
      </c>
      <c r="J151" s="76" t="s">
        <v>49</v>
      </c>
      <c r="K151" s="67"/>
      <c r="L151" s="67"/>
      <c r="M151" s="67"/>
      <c r="N151" s="76" t="s">
        <v>749</v>
      </c>
      <c r="O151" s="76" t="s">
        <v>750</v>
      </c>
      <c r="P151" s="67"/>
      <c r="Q151" s="67"/>
      <c r="R151" s="77">
        <v>0</v>
      </c>
      <c r="S151" s="78">
        <f t="shared" si="6"/>
        <v>500</v>
      </c>
      <c r="T151" s="77">
        <f t="shared" si="7"/>
        <v>500</v>
      </c>
      <c r="U151" s="79" t="s">
        <v>751</v>
      </c>
      <c r="V151" s="76" t="s">
        <v>752</v>
      </c>
    </row>
    <row r="152" spans="1:22" x14ac:dyDescent="0.2">
      <c r="A152" s="87">
        <f t="shared" si="8"/>
        <v>151</v>
      </c>
      <c r="B152" s="67"/>
      <c r="C152" s="74" t="s">
        <v>753</v>
      </c>
      <c r="D152" s="73">
        <v>42800</v>
      </c>
      <c r="E152" s="74" t="s">
        <v>46</v>
      </c>
      <c r="F152" s="75">
        <v>6223</v>
      </c>
      <c r="G152" s="74" t="s">
        <v>22</v>
      </c>
      <c r="H152" s="76" t="s">
        <v>754</v>
      </c>
      <c r="I152" s="74" t="s">
        <v>232</v>
      </c>
      <c r="J152" s="76" t="s">
        <v>57</v>
      </c>
      <c r="K152" s="67"/>
      <c r="L152" s="67"/>
      <c r="M152" s="67"/>
      <c r="N152" s="76" t="s">
        <v>755</v>
      </c>
      <c r="O152" s="76" t="s">
        <v>750</v>
      </c>
      <c r="P152" s="67"/>
      <c r="Q152" s="67"/>
      <c r="R152" s="77">
        <v>0</v>
      </c>
      <c r="S152" s="78">
        <f t="shared" si="6"/>
        <v>500</v>
      </c>
      <c r="T152" s="77">
        <f t="shared" si="7"/>
        <v>500</v>
      </c>
      <c r="U152" s="79" t="s">
        <v>756</v>
      </c>
      <c r="V152" s="76" t="s">
        <v>757</v>
      </c>
    </row>
    <row r="153" spans="1:22" x14ac:dyDescent="0.2">
      <c r="A153" s="87">
        <f t="shared" si="8"/>
        <v>152</v>
      </c>
      <c r="B153" s="67"/>
      <c r="C153" s="74" t="s">
        <v>758</v>
      </c>
      <c r="D153" s="73">
        <v>42800</v>
      </c>
      <c r="E153" s="74" t="s">
        <v>104</v>
      </c>
      <c r="F153" s="75">
        <v>9600</v>
      </c>
      <c r="G153" s="74" t="s">
        <v>22</v>
      </c>
      <c r="H153" s="76" t="s">
        <v>759</v>
      </c>
      <c r="I153" s="74" t="s">
        <v>56</v>
      </c>
      <c r="J153" s="76" t="s">
        <v>154</v>
      </c>
      <c r="K153" s="67"/>
      <c r="L153" s="67"/>
      <c r="M153" s="67"/>
      <c r="N153" s="76" t="s">
        <v>760</v>
      </c>
      <c r="O153" s="76" t="s">
        <v>156</v>
      </c>
      <c r="P153" s="67"/>
      <c r="Q153" s="67"/>
      <c r="R153" s="77">
        <v>0</v>
      </c>
      <c r="S153" s="78">
        <f t="shared" si="6"/>
        <v>500</v>
      </c>
      <c r="T153" s="77">
        <f t="shared" si="7"/>
        <v>500</v>
      </c>
      <c r="U153" s="79" t="s">
        <v>761</v>
      </c>
      <c r="V153" s="76" t="s">
        <v>158</v>
      </c>
    </row>
    <row r="154" spans="1:22" x14ac:dyDescent="0.2">
      <c r="A154" s="87">
        <f t="shared" si="8"/>
        <v>153</v>
      </c>
      <c r="B154" s="67"/>
      <c r="C154" s="74" t="s">
        <v>762</v>
      </c>
      <c r="D154" s="73">
        <v>42800</v>
      </c>
      <c r="E154" s="74" t="s">
        <v>104</v>
      </c>
      <c r="F154" s="75">
        <v>13601</v>
      </c>
      <c r="G154" s="74" t="s">
        <v>22</v>
      </c>
      <c r="H154" s="76" t="s">
        <v>763</v>
      </c>
      <c r="I154" s="74" t="s">
        <v>56</v>
      </c>
      <c r="J154" s="76" t="s">
        <v>121</v>
      </c>
      <c r="K154" s="67"/>
      <c r="L154" s="67"/>
      <c r="M154" s="67"/>
      <c r="N154" s="76" t="s">
        <v>764</v>
      </c>
      <c r="O154" s="76" t="s">
        <v>156</v>
      </c>
      <c r="P154" s="67"/>
      <c r="Q154" s="67"/>
      <c r="R154" s="77">
        <v>0</v>
      </c>
      <c r="S154" s="78">
        <f t="shared" si="6"/>
        <v>500</v>
      </c>
      <c r="T154" s="77">
        <f t="shared" si="7"/>
        <v>500</v>
      </c>
      <c r="U154" s="79" t="s">
        <v>765</v>
      </c>
      <c r="V154" s="76" t="s">
        <v>158</v>
      </c>
    </row>
    <row r="155" spans="1:22" x14ac:dyDescent="0.2">
      <c r="A155" s="87">
        <f t="shared" si="8"/>
        <v>154</v>
      </c>
      <c r="B155" s="67"/>
      <c r="C155" s="74" t="s">
        <v>766</v>
      </c>
      <c r="D155" s="73">
        <v>42800</v>
      </c>
      <c r="E155" s="74" t="s">
        <v>77</v>
      </c>
      <c r="F155" s="75">
        <v>13303</v>
      </c>
      <c r="G155" s="74" t="s">
        <v>22</v>
      </c>
      <c r="H155" s="76" t="s">
        <v>767</v>
      </c>
      <c r="I155" s="74" t="s">
        <v>48</v>
      </c>
      <c r="J155" s="76" t="s">
        <v>121</v>
      </c>
      <c r="K155" s="67"/>
      <c r="L155" s="67"/>
      <c r="M155" s="67"/>
      <c r="N155" s="76" t="s">
        <v>768</v>
      </c>
      <c r="O155" s="76" t="s">
        <v>27</v>
      </c>
      <c r="P155" s="67"/>
      <c r="Q155" s="67"/>
      <c r="R155" s="77">
        <v>0</v>
      </c>
      <c r="S155" s="78">
        <f t="shared" si="6"/>
        <v>3000</v>
      </c>
      <c r="T155" s="77">
        <f t="shared" si="7"/>
        <v>3000</v>
      </c>
      <c r="U155" s="79" t="s">
        <v>769</v>
      </c>
      <c r="V155" s="76" t="s">
        <v>770</v>
      </c>
    </row>
    <row r="156" spans="1:22" x14ac:dyDescent="0.2">
      <c r="A156" s="87">
        <f t="shared" si="8"/>
        <v>155</v>
      </c>
      <c r="B156" s="67"/>
      <c r="C156" s="74" t="s">
        <v>771</v>
      </c>
      <c r="D156" s="73">
        <v>42800</v>
      </c>
      <c r="E156" s="74" t="s">
        <v>46</v>
      </c>
      <c r="F156" s="75">
        <v>1823</v>
      </c>
      <c r="G156" s="74" t="s">
        <v>22</v>
      </c>
      <c r="H156" s="76" t="s">
        <v>772</v>
      </c>
      <c r="I156" s="74" t="s">
        <v>33</v>
      </c>
      <c r="J156" s="76" t="s">
        <v>40</v>
      </c>
      <c r="K156" s="67"/>
      <c r="L156" s="67"/>
      <c r="M156" s="67"/>
      <c r="N156" s="76" t="s">
        <v>773</v>
      </c>
      <c r="O156" s="76" t="s">
        <v>774</v>
      </c>
      <c r="P156" s="67"/>
      <c r="Q156" s="67"/>
      <c r="R156" s="77">
        <v>0</v>
      </c>
      <c r="S156" s="78">
        <f t="shared" si="6"/>
        <v>500</v>
      </c>
      <c r="T156" s="77">
        <f t="shared" si="7"/>
        <v>500</v>
      </c>
      <c r="U156" s="79" t="s">
        <v>775</v>
      </c>
      <c r="V156" s="76" t="s">
        <v>151</v>
      </c>
    </row>
    <row r="157" spans="1:22" x14ac:dyDescent="0.2">
      <c r="A157" s="87">
        <f t="shared" si="8"/>
        <v>156</v>
      </c>
      <c r="B157" s="67"/>
      <c r="C157" s="74" t="s">
        <v>776</v>
      </c>
      <c r="D157" s="73">
        <v>42801</v>
      </c>
      <c r="E157" s="74" t="s">
        <v>62</v>
      </c>
      <c r="F157" s="75">
        <v>3737</v>
      </c>
      <c r="G157" s="74" t="s">
        <v>22</v>
      </c>
      <c r="H157" s="76" t="s">
        <v>39</v>
      </c>
      <c r="I157" s="74" t="s">
        <v>24</v>
      </c>
      <c r="J157" s="76" t="s">
        <v>71</v>
      </c>
      <c r="K157" s="67"/>
      <c r="L157" s="67"/>
      <c r="M157" s="67"/>
      <c r="N157" s="76" t="s">
        <v>34</v>
      </c>
      <c r="O157" s="76" t="s">
        <v>777</v>
      </c>
      <c r="P157" s="67"/>
      <c r="Q157" s="67"/>
      <c r="R157" s="77">
        <v>0</v>
      </c>
      <c r="S157" s="78">
        <f t="shared" si="6"/>
        <v>2000</v>
      </c>
      <c r="T157" s="77">
        <f t="shared" si="7"/>
        <v>2000</v>
      </c>
      <c r="U157" s="79" t="s">
        <v>524</v>
      </c>
      <c r="V157" s="76" t="s">
        <v>778</v>
      </c>
    </row>
    <row r="158" spans="1:22" x14ac:dyDescent="0.2">
      <c r="A158" s="87">
        <f t="shared" si="8"/>
        <v>157</v>
      </c>
      <c r="B158" s="67"/>
      <c r="C158" s="74" t="s">
        <v>779</v>
      </c>
      <c r="D158" s="73">
        <v>42801</v>
      </c>
      <c r="E158" s="74" t="s">
        <v>46</v>
      </c>
      <c r="F158" s="75">
        <v>4205</v>
      </c>
      <c r="G158" s="74" t="s">
        <v>22</v>
      </c>
      <c r="H158" s="76" t="s">
        <v>780</v>
      </c>
      <c r="I158" s="74" t="s">
        <v>70</v>
      </c>
      <c r="J158" s="76" t="s">
        <v>93</v>
      </c>
      <c r="K158" s="67"/>
      <c r="L158" s="67"/>
      <c r="M158" s="67"/>
      <c r="N158" s="76" t="s">
        <v>781</v>
      </c>
      <c r="O158" s="76" t="s">
        <v>782</v>
      </c>
      <c r="P158" s="67"/>
      <c r="Q158" s="67"/>
      <c r="R158" s="77">
        <v>50000</v>
      </c>
      <c r="S158" s="78">
        <f t="shared" si="6"/>
        <v>0</v>
      </c>
      <c r="T158" s="77">
        <f t="shared" si="7"/>
        <v>50000</v>
      </c>
      <c r="U158" s="79" t="s">
        <v>783</v>
      </c>
      <c r="V158" s="76" t="s">
        <v>309</v>
      </c>
    </row>
    <row r="159" spans="1:22" x14ac:dyDescent="0.2">
      <c r="A159" s="87">
        <f t="shared" si="8"/>
        <v>158</v>
      </c>
      <c r="B159" s="67"/>
      <c r="C159" s="74" t="s">
        <v>784</v>
      </c>
      <c r="D159" s="73">
        <v>42801</v>
      </c>
      <c r="E159" s="74" t="s">
        <v>31</v>
      </c>
      <c r="F159" s="75">
        <v>920</v>
      </c>
      <c r="G159" s="74" t="s">
        <v>22</v>
      </c>
      <c r="H159" s="76" t="s">
        <v>785</v>
      </c>
      <c r="I159" s="74" t="s">
        <v>24</v>
      </c>
      <c r="J159" s="76" t="s">
        <v>25</v>
      </c>
      <c r="K159" s="67"/>
      <c r="L159" s="67"/>
      <c r="M159" s="67"/>
      <c r="N159" s="76" t="s">
        <v>786</v>
      </c>
      <c r="O159" s="67"/>
      <c r="P159" s="67"/>
      <c r="Q159" s="67"/>
      <c r="R159" s="77">
        <v>139200</v>
      </c>
      <c r="S159" s="78">
        <f t="shared" si="6"/>
        <v>0</v>
      </c>
      <c r="T159" s="77">
        <f t="shared" si="7"/>
        <v>139200</v>
      </c>
      <c r="U159" s="79" t="s">
        <v>787</v>
      </c>
      <c r="V159" s="76" t="s">
        <v>788</v>
      </c>
    </row>
    <row r="160" spans="1:22" x14ac:dyDescent="0.2">
      <c r="A160" s="87">
        <f t="shared" si="8"/>
        <v>159</v>
      </c>
      <c r="B160" s="67"/>
      <c r="C160" s="74" t="s">
        <v>789</v>
      </c>
      <c r="D160" s="73">
        <v>42801</v>
      </c>
      <c r="E160" s="74" t="s">
        <v>31</v>
      </c>
      <c r="F160" s="75">
        <v>1211</v>
      </c>
      <c r="G160" s="74" t="s">
        <v>22</v>
      </c>
      <c r="H160" s="76" t="s">
        <v>574</v>
      </c>
      <c r="I160" s="74" t="s">
        <v>187</v>
      </c>
      <c r="J160" s="76" t="s">
        <v>121</v>
      </c>
      <c r="K160" s="67"/>
      <c r="L160" s="67"/>
      <c r="M160" s="67"/>
      <c r="N160" s="67"/>
      <c r="O160" s="76" t="s">
        <v>790</v>
      </c>
      <c r="P160" s="67"/>
      <c r="Q160" s="67"/>
      <c r="R160" s="77">
        <v>116000</v>
      </c>
      <c r="S160" s="78">
        <f t="shared" si="6"/>
        <v>0</v>
      </c>
      <c r="T160" s="77">
        <f t="shared" si="7"/>
        <v>116000</v>
      </c>
      <c r="U160" s="67"/>
      <c r="V160" s="76" t="s">
        <v>791</v>
      </c>
    </row>
    <row r="161" spans="1:22" x14ac:dyDescent="0.2">
      <c r="A161" s="87">
        <f t="shared" si="8"/>
        <v>160</v>
      </c>
      <c r="B161" s="67"/>
      <c r="C161" s="74" t="s">
        <v>792</v>
      </c>
      <c r="D161" s="73">
        <v>42801</v>
      </c>
      <c r="E161" s="74" t="s">
        <v>46</v>
      </c>
      <c r="F161" s="75">
        <v>6210</v>
      </c>
      <c r="G161" s="74" t="s">
        <v>22</v>
      </c>
      <c r="H161" s="76" t="s">
        <v>793</v>
      </c>
      <c r="I161" s="74" t="s">
        <v>70</v>
      </c>
      <c r="J161" s="76" t="s">
        <v>25</v>
      </c>
      <c r="K161" s="67"/>
      <c r="L161" s="67"/>
      <c r="M161" s="67"/>
      <c r="N161" s="76" t="s">
        <v>794</v>
      </c>
      <c r="O161" s="76" t="s">
        <v>795</v>
      </c>
      <c r="P161" s="67"/>
      <c r="Q161" s="67"/>
      <c r="R161" s="77">
        <v>50000</v>
      </c>
      <c r="S161" s="78">
        <f t="shared" si="6"/>
        <v>0</v>
      </c>
      <c r="T161" s="77">
        <f t="shared" si="7"/>
        <v>50000</v>
      </c>
      <c r="U161" s="79" t="s">
        <v>796</v>
      </c>
      <c r="V161" s="76" t="s">
        <v>53</v>
      </c>
    </row>
    <row r="162" spans="1:22" x14ac:dyDescent="0.2">
      <c r="A162" s="87">
        <f t="shared" si="8"/>
        <v>161</v>
      </c>
      <c r="B162" s="67"/>
      <c r="C162" s="74" t="s">
        <v>797</v>
      </c>
      <c r="D162" s="73">
        <v>42801</v>
      </c>
      <c r="E162" s="74" t="s">
        <v>46</v>
      </c>
      <c r="F162" s="75">
        <v>10715</v>
      </c>
      <c r="G162" s="74" t="s">
        <v>22</v>
      </c>
      <c r="H162" s="76" t="s">
        <v>798</v>
      </c>
      <c r="I162" s="74" t="s">
        <v>33</v>
      </c>
      <c r="J162" s="76" t="s">
        <v>154</v>
      </c>
      <c r="K162" s="67"/>
      <c r="L162" s="67"/>
      <c r="M162" s="67"/>
      <c r="N162" s="76" t="s">
        <v>799</v>
      </c>
      <c r="O162" s="76" t="s">
        <v>800</v>
      </c>
      <c r="P162" s="67"/>
      <c r="Q162" s="67"/>
      <c r="R162" s="77">
        <v>50000</v>
      </c>
      <c r="S162" s="78">
        <f t="shared" si="6"/>
        <v>0</v>
      </c>
      <c r="T162" s="77">
        <f t="shared" si="7"/>
        <v>50000</v>
      </c>
      <c r="U162" s="79" t="s">
        <v>801</v>
      </c>
      <c r="V162" s="76" t="s">
        <v>309</v>
      </c>
    </row>
    <row r="163" spans="1:22" x14ac:dyDescent="0.2">
      <c r="A163" s="87">
        <f t="shared" si="8"/>
        <v>162</v>
      </c>
      <c r="B163" s="67"/>
      <c r="C163" s="74" t="s">
        <v>802</v>
      </c>
      <c r="D163" s="73">
        <v>42801</v>
      </c>
      <c r="E163" s="74" t="s">
        <v>411</v>
      </c>
      <c r="F163" s="75">
        <v>3301</v>
      </c>
      <c r="G163" s="74" t="s">
        <v>22</v>
      </c>
      <c r="H163" s="76" t="s">
        <v>803</v>
      </c>
      <c r="I163" s="74" t="s">
        <v>70</v>
      </c>
      <c r="J163" s="76" t="s">
        <v>93</v>
      </c>
      <c r="K163" s="81">
        <v>6454</v>
      </c>
      <c r="L163" s="80">
        <v>68</v>
      </c>
      <c r="M163" s="67"/>
      <c r="N163" s="76" t="s">
        <v>413</v>
      </c>
      <c r="O163" s="76" t="s">
        <v>413</v>
      </c>
      <c r="P163" s="80">
        <v>1</v>
      </c>
      <c r="Q163" s="80">
        <v>1</v>
      </c>
      <c r="R163" s="77">
        <v>218186</v>
      </c>
      <c r="S163" s="78">
        <f t="shared" si="6"/>
        <v>0</v>
      </c>
      <c r="T163" s="77">
        <f t="shared" si="7"/>
        <v>218186</v>
      </c>
      <c r="U163" s="79" t="s">
        <v>804</v>
      </c>
      <c r="V163" s="76" t="s">
        <v>805</v>
      </c>
    </row>
    <row r="164" spans="1:22" x14ac:dyDescent="0.2">
      <c r="A164" s="87">
        <f t="shared" si="8"/>
        <v>163</v>
      </c>
      <c r="B164" s="67"/>
      <c r="C164" s="74" t="s">
        <v>806</v>
      </c>
      <c r="D164" s="73">
        <v>42801</v>
      </c>
      <c r="E164" s="74" t="s">
        <v>411</v>
      </c>
      <c r="F164" s="75">
        <v>3407</v>
      </c>
      <c r="G164" s="74" t="s">
        <v>22</v>
      </c>
      <c r="H164" s="76" t="s">
        <v>803</v>
      </c>
      <c r="I164" s="74" t="s">
        <v>70</v>
      </c>
      <c r="J164" s="67"/>
      <c r="K164" s="81">
        <v>6454</v>
      </c>
      <c r="L164" s="80">
        <v>62</v>
      </c>
      <c r="M164" s="67"/>
      <c r="N164" s="76" t="s">
        <v>413</v>
      </c>
      <c r="O164" s="76" t="s">
        <v>413</v>
      </c>
      <c r="P164" s="80">
        <v>1</v>
      </c>
      <c r="Q164" s="80">
        <v>1</v>
      </c>
      <c r="R164" s="77">
        <v>218186</v>
      </c>
      <c r="S164" s="78">
        <f t="shared" si="6"/>
        <v>0</v>
      </c>
      <c r="T164" s="77">
        <f t="shared" si="7"/>
        <v>218186</v>
      </c>
      <c r="U164" s="79" t="s">
        <v>807</v>
      </c>
      <c r="V164" s="76" t="s">
        <v>805</v>
      </c>
    </row>
    <row r="165" spans="1:22" x14ac:dyDescent="0.2">
      <c r="A165" s="87">
        <f t="shared" si="8"/>
        <v>164</v>
      </c>
      <c r="B165" s="67"/>
      <c r="C165" s="74" t="s">
        <v>808</v>
      </c>
      <c r="D165" s="73">
        <v>42801</v>
      </c>
      <c r="E165" s="74" t="s">
        <v>62</v>
      </c>
      <c r="F165" s="75">
        <v>5003</v>
      </c>
      <c r="G165" s="74" t="s">
        <v>22</v>
      </c>
      <c r="H165" s="76" t="s">
        <v>172</v>
      </c>
      <c r="I165" s="74" t="s">
        <v>173</v>
      </c>
      <c r="J165" s="76" t="s">
        <v>71</v>
      </c>
      <c r="K165" s="67"/>
      <c r="L165" s="67"/>
      <c r="M165" s="67"/>
      <c r="N165" s="76" t="s">
        <v>809</v>
      </c>
      <c r="O165" s="76" t="s">
        <v>777</v>
      </c>
      <c r="P165" s="67"/>
      <c r="Q165" s="67"/>
      <c r="R165" s="77">
        <v>0</v>
      </c>
      <c r="S165" s="78">
        <f t="shared" si="6"/>
        <v>2000</v>
      </c>
      <c r="T165" s="77">
        <f t="shared" si="7"/>
        <v>2000</v>
      </c>
      <c r="U165" s="79" t="s">
        <v>810</v>
      </c>
      <c r="V165" s="76" t="s">
        <v>811</v>
      </c>
    </row>
    <row r="166" spans="1:22" x14ac:dyDescent="0.2">
      <c r="A166" s="87">
        <f t="shared" si="8"/>
        <v>165</v>
      </c>
      <c r="B166" s="67"/>
      <c r="C166" s="74" t="s">
        <v>812</v>
      </c>
      <c r="D166" s="73">
        <v>42801</v>
      </c>
      <c r="E166" s="74" t="s">
        <v>46</v>
      </c>
      <c r="F166" s="75">
        <v>3705</v>
      </c>
      <c r="G166" s="74" t="s">
        <v>22</v>
      </c>
      <c r="H166" s="76" t="s">
        <v>813</v>
      </c>
      <c r="I166" s="74" t="s">
        <v>24</v>
      </c>
      <c r="J166" s="76" t="s">
        <v>71</v>
      </c>
      <c r="K166" s="67"/>
      <c r="L166" s="67"/>
      <c r="M166" s="67"/>
      <c r="N166" s="76" t="s">
        <v>814</v>
      </c>
      <c r="O166" s="76" t="s">
        <v>815</v>
      </c>
      <c r="P166" s="67"/>
      <c r="Q166" s="67"/>
      <c r="R166" s="77">
        <v>50000</v>
      </c>
      <c r="S166" s="78">
        <f t="shared" si="6"/>
        <v>0</v>
      </c>
      <c r="T166" s="77">
        <f t="shared" si="7"/>
        <v>50000</v>
      </c>
      <c r="U166" s="79" t="s">
        <v>816</v>
      </c>
      <c r="V166" s="76" t="s">
        <v>75</v>
      </c>
    </row>
    <row r="167" spans="1:22" x14ac:dyDescent="0.2">
      <c r="A167" s="87">
        <f t="shared" si="8"/>
        <v>166</v>
      </c>
      <c r="B167" s="67"/>
      <c r="C167" s="74" t="s">
        <v>817</v>
      </c>
      <c r="D167" s="73">
        <v>42801</v>
      </c>
      <c r="E167" s="74" t="s">
        <v>46</v>
      </c>
      <c r="F167" s="75">
        <v>5511</v>
      </c>
      <c r="G167" s="74" t="s">
        <v>22</v>
      </c>
      <c r="H167" s="76" t="s">
        <v>818</v>
      </c>
      <c r="I167" s="74" t="s">
        <v>232</v>
      </c>
      <c r="J167" s="76" t="s">
        <v>57</v>
      </c>
      <c r="K167" s="67"/>
      <c r="L167" s="67"/>
      <c r="M167" s="67"/>
      <c r="N167" s="76" t="s">
        <v>819</v>
      </c>
      <c r="O167" s="76" t="s">
        <v>820</v>
      </c>
      <c r="P167" s="67"/>
      <c r="Q167" s="67"/>
      <c r="R167" s="77">
        <v>50000</v>
      </c>
      <c r="S167" s="78">
        <f t="shared" si="6"/>
        <v>0</v>
      </c>
      <c r="T167" s="77">
        <f t="shared" si="7"/>
        <v>50000</v>
      </c>
      <c r="U167" s="79" t="s">
        <v>821</v>
      </c>
      <c r="V167" s="76" t="s">
        <v>309</v>
      </c>
    </row>
    <row r="168" spans="1:22" x14ac:dyDescent="0.2">
      <c r="A168" s="87">
        <f t="shared" si="8"/>
        <v>167</v>
      </c>
      <c r="B168" s="67"/>
      <c r="C168" s="74" t="s">
        <v>822</v>
      </c>
      <c r="D168" s="73">
        <v>42801</v>
      </c>
      <c r="E168" s="74" t="s">
        <v>46</v>
      </c>
      <c r="F168" s="75">
        <v>2617</v>
      </c>
      <c r="G168" s="74" t="s">
        <v>22</v>
      </c>
      <c r="H168" s="76" t="s">
        <v>823</v>
      </c>
      <c r="I168" s="74" t="s">
        <v>70</v>
      </c>
      <c r="J168" s="76" t="s">
        <v>57</v>
      </c>
      <c r="K168" s="67"/>
      <c r="L168" s="67"/>
      <c r="M168" s="67"/>
      <c r="N168" s="76" t="s">
        <v>824</v>
      </c>
      <c r="O168" s="76" t="s">
        <v>820</v>
      </c>
      <c r="P168" s="67"/>
      <c r="Q168" s="67"/>
      <c r="R168" s="77">
        <v>50000</v>
      </c>
      <c r="S168" s="78">
        <f t="shared" si="6"/>
        <v>0</v>
      </c>
      <c r="T168" s="77">
        <f t="shared" si="7"/>
        <v>50000</v>
      </c>
      <c r="U168" s="79" t="s">
        <v>825</v>
      </c>
      <c r="V168" s="76" t="s">
        <v>826</v>
      </c>
    </row>
    <row r="169" spans="1:22" x14ac:dyDescent="0.2">
      <c r="A169" s="87">
        <f t="shared" si="8"/>
        <v>168</v>
      </c>
      <c r="B169" s="67"/>
      <c r="C169" s="74" t="s">
        <v>827</v>
      </c>
      <c r="D169" s="73">
        <v>42801</v>
      </c>
      <c r="E169" s="74" t="s">
        <v>46</v>
      </c>
      <c r="F169" s="75">
        <v>3609</v>
      </c>
      <c r="G169" s="74" t="s">
        <v>22</v>
      </c>
      <c r="H169" s="76" t="s">
        <v>828</v>
      </c>
      <c r="I169" s="74" t="s">
        <v>232</v>
      </c>
      <c r="J169" s="76" t="s">
        <v>71</v>
      </c>
      <c r="K169" s="67"/>
      <c r="L169" s="67"/>
      <c r="M169" s="67"/>
      <c r="N169" s="76" t="s">
        <v>829</v>
      </c>
      <c r="O169" s="76" t="s">
        <v>830</v>
      </c>
      <c r="P169" s="67"/>
      <c r="Q169" s="67"/>
      <c r="R169" s="77">
        <v>50000</v>
      </c>
      <c r="S169" s="78">
        <f t="shared" si="6"/>
        <v>0</v>
      </c>
      <c r="T169" s="77">
        <f t="shared" si="7"/>
        <v>50000</v>
      </c>
      <c r="U169" s="79" t="s">
        <v>831</v>
      </c>
      <c r="V169" s="76" t="s">
        <v>826</v>
      </c>
    </row>
    <row r="170" spans="1:22" x14ac:dyDescent="0.2">
      <c r="A170" s="87">
        <f t="shared" si="8"/>
        <v>169</v>
      </c>
      <c r="B170" s="67"/>
      <c r="C170" s="74" t="s">
        <v>832</v>
      </c>
      <c r="D170" s="73">
        <v>42801</v>
      </c>
      <c r="E170" s="74" t="s">
        <v>46</v>
      </c>
      <c r="F170" s="75">
        <v>14003</v>
      </c>
      <c r="G170" s="74" t="s">
        <v>22</v>
      </c>
      <c r="H170" s="76" t="s">
        <v>833</v>
      </c>
      <c r="I170" s="74" t="s">
        <v>24</v>
      </c>
      <c r="J170" s="76" t="s">
        <v>57</v>
      </c>
      <c r="K170" s="67"/>
      <c r="L170" s="67"/>
      <c r="M170" s="67"/>
      <c r="N170" s="76" t="s">
        <v>834</v>
      </c>
      <c r="O170" s="76" t="s">
        <v>830</v>
      </c>
      <c r="P170" s="67"/>
      <c r="Q170" s="67"/>
      <c r="R170" s="77">
        <v>50000</v>
      </c>
      <c r="S170" s="78">
        <f t="shared" si="6"/>
        <v>0</v>
      </c>
      <c r="T170" s="77">
        <f t="shared" si="7"/>
        <v>50000</v>
      </c>
      <c r="U170" s="79" t="s">
        <v>835</v>
      </c>
      <c r="V170" s="76" t="s">
        <v>309</v>
      </c>
    </row>
    <row r="171" spans="1:22" x14ac:dyDescent="0.2">
      <c r="A171" s="87">
        <f t="shared" si="8"/>
        <v>170</v>
      </c>
      <c r="B171" s="67"/>
      <c r="C171" s="74" t="s">
        <v>836</v>
      </c>
      <c r="D171" s="73">
        <v>42801</v>
      </c>
      <c r="E171" s="74" t="s">
        <v>46</v>
      </c>
      <c r="F171" s="75">
        <v>6604</v>
      </c>
      <c r="G171" s="74" t="s">
        <v>22</v>
      </c>
      <c r="H171" s="76" t="s">
        <v>837</v>
      </c>
      <c r="I171" s="74" t="s">
        <v>232</v>
      </c>
      <c r="J171" s="76" t="s">
        <v>71</v>
      </c>
      <c r="K171" s="67"/>
      <c r="L171" s="67"/>
      <c r="M171" s="67"/>
      <c r="N171" s="76" t="s">
        <v>838</v>
      </c>
      <c r="O171" s="76" t="s">
        <v>820</v>
      </c>
      <c r="P171" s="67"/>
      <c r="Q171" s="67"/>
      <c r="R171" s="77">
        <v>50000</v>
      </c>
      <c r="S171" s="78">
        <f t="shared" si="6"/>
        <v>0</v>
      </c>
      <c r="T171" s="77">
        <f t="shared" si="7"/>
        <v>50000</v>
      </c>
      <c r="U171" s="79" t="s">
        <v>839</v>
      </c>
      <c r="V171" s="76" t="s">
        <v>75</v>
      </c>
    </row>
    <row r="172" spans="1:22" x14ac:dyDescent="0.2">
      <c r="A172" s="87">
        <f t="shared" si="8"/>
        <v>171</v>
      </c>
      <c r="B172" s="67"/>
      <c r="C172" s="74" t="s">
        <v>840</v>
      </c>
      <c r="D172" s="73">
        <v>42801</v>
      </c>
      <c r="E172" s="74" t="s">
        <v>46</v>
      </c>
      <c r="F172" s="75">
        <v>5302</v>
      </c>
      <c r="G172" s="74" t="s">
        <v>22</v>
      </c>
      <c r="H172" s="76" t="s">
        <v>841</v>
      </c>
      <c r="I172" s="74" t="s">
        <v>70</v>
      </c>
      <c r="J172" s="76" t="s">
        <v>276</v>
      </c>
      <c r="K172" s="67"/>
      <c r="L172" s="67"/>
      <c r="M172" s="67"/>
      <c r="N172" s="76" t="s">
        <v>842</v>
      </c>
      <c r="O172" s="76" t="s">
        <v>820</v>
      </c>
      <c r="P172" s="67"/>
      <c r="Q172" s="67"/>
      <c r="R172" s="77">
        <v>50000</v>
      </c>
      <c r="S172" s="78">
        <f t="shared" si="6"/>
        <v>0</v>
      </c>
      <c r="T172" s="77">
        <f t="shared" si="7"/>
        <v>50000</v>
      </c>
      <c r="U172" s="79" t="s">
        <v>843</v>
      </c>
      <c r="V172" s="76" t="s">
        <v>53</v>
      </c>
    </row>
    <row r="173" spans="1:22" x14ac:dyDescent="0.2">
      <c r="A173" s="87">
        <f t="shared" si="8"/>
        <v>172</v>
      </c>
      <c r="B173" s="67"/>
      <c r="C173" s="74" t="s">
        <v>844</v>
      </c>
      <c r="D173" s="73">
        <v>42801</v>
      </c>
      <c r="E173" s="74" t="s">
        <v>46</v>
      </c>
      <c r="F173" s="75">
        <v>2500</v>
      </c>
      <c r="G173" s="74" t="s">
        <v>22</v>
      </c>
      <c r="H173" s="76" t="s">
        <v>845</v>
      </c>
      <c r="I173" s="74" t="s">
        <v>70</v>
      </c>
      <c r="J173" s="76" t="s">
        <v>57</v>
      </c>
      <c r="K173" s="67"/>
      <c r="L173" s="67"/>
      <c r="M173" s="67"/>
      <c r="N173" s="76" t="s">
        <v>846</v>
      </c>
      <c r="O173" s="76" t="s">
        <v>820</v>
      </c>
      <c r="P173" s="67"/>
      <c r="Q173" s="67"/>
      <c r="R173" s="77">
        <v>50000</v>
      </c>
      <c r="S173" s="78">
        <f t="shared" si="6"/>
        <v>0</v>
      </c>
      <c r="T173" s="77">
        <f t="shared" si="7"/>
        <v>50000</v>
      </c>
      <c r="U173" s="79" t="s">
        <v>847</v>
      </c>
      <c r="V173" s="76" t="s">
        <v>75</v>
      </c>
    </row>
    <row r="174" spans="1:22" x14ac:dyDescent="0.2">
      <c r="A174" s="87">
        <f t="shared" si="8"/>
        <v>173</v>
      </c>
      <c r="B174" s="67"/>
      <c r="C174" s="74" t="s">
        <v>848</v>
      </c>
      <c r="D174" s="73">
        <v>42801</v>
      </c>
      <c r="E174" s="74" t="s">
        <v>46</v>
      </c>
      <c r="F174" s="75">
        <v>2204</v>
      </c>
      <c r="G174" s="74" t="s">
        <v>22</v>
      </c>
      <c r="H174" s="76" t="s">
        <v>849</v>
      </c>
      <c r="I174" s="74" t="s">
        <v>24</v>
      </c>
      <c r="J174" s="76" t="s">
        <v>40</v>
      </c>
      <c r="K174" s="67"/>
      <c r="L174" s="67"/>
      <c r="M174" s="67"/>
      <c r="N174" s="76" t="s">
        <v>850</v>
      </c>
      <c r="O174" s="76" t="s">
        <v>851</v>
      </c>
      <c r="P174" s="67"/>
      <c r="Q174" s="67"/>
      <c r="R174" s="77">
        <v>50000</v>
      </c>
      <c r="S174" s="78">
        <f t="shared" si="6"/>
        <v>0</v>
      </c>
      <c r="T174" s="77">
        <f t="shared" si="7"/>
        <v>50000</v>
      </c>
      <c r="U174" s="79" t="s">
        <v>852</v>
      </c>
      <c r="V174" s="76" t="s">
        <v>75</v>
      </c>
    </row>
    <row r="175" spans="1:22" x14ac:dyDescent="0.2">
      <c r="A175" s="87">
        <f t="shared" si="8"/>
        <v>174</v>
      </c>
      <c r="B175" s="67"/>
      <c r="C175" s="74" t="s">
        <v>853</v>
      </c>
      <c r="D175" s="73">
        <v>42801</v>
      </c>
      <c r="E175" s="74" t="s">
        <v>46</v>
      </c>
      <c r="F175" s="75">
        <v>1805</v>
      </c>
      <c r="G175" s="74" t="s">
        <v>22</v>
      </c>
      <c r="H175" s="76" t="s">
        <v>854</v>
      </c>
      <c r="I175" s="74" t="s">
        <v>24</v>
      </c>
      <c r="J175" s="76" t="s">
        <v>40</v>
      </c>
      <c r="K175" s="67"/>
      <c r="L175" s="67"/>
      <c r="M175" s="67"/>
      <c r="N175" s="76" t="s">
        <v>855</v>
      </c>
      <c r="O175" s="76" t="s">
        <v>851</v>
      </c>
      <c r="P175" s="67"/>
      <c r="Q175" s="67"/>
      <c r="R175" s="77">
        <v>50000</v>
      </c>
      <c r="S175" s="78">
        <f t="shared" si="6"/>
        <v>0</v>
      </c>
      <c r="T175" s="77">
        <f t="shared" si="7"/>
        <v>50000</v>
      </c>
      <c r="U175" s="79" t="s">
        <v>856</v>
      </c>
      <c r="V175" s="76" t="s">
        <v>75</v>
      </c>
    </row>
    <row r="176" spans="1:22" x14ac:dyDescent="0.2">
      <c r="A176" s="87">
        <f t="shared" si="8"/>
        <v>175</v>
      </c>
      <c r="B176" s="67"/>
      <c r="C176" s="74" t="s">
        <v>857</v>
      </c>
      <c r="D176" s="73">
        <v>42801</v>
      </c>
      <c r="E176" s="74" t="s">
        <v>46</v>
      </c>
      <c r="F176" s="75">
        <v>4828</v>
      </c>
      <c r="G176" s="74" t="s">
        <v>22</v>
      </c>
      <c r="H176" s="76" t="s">
        <v>858</v>
      </c>
      <c r="I176" s="74" t="s">
        <v>48</v>
      </c>
      <c r="J176" s="76" t="s">
        <v>71</v>
      </c>
      <c r="K176" s="67"/>
      <c r="L176" s="67"/>
      <c r="M176" s="67"/>
      <c r="N176" s="76" t="s">
        <v>859</v>
      </c>
      <c r="O176" s="76" t="s">
        <v>830</v>
      </c>
      <c r="P176" s="67"/>
      <c r="Q176" s="67"/>
      <c r="R176" s="77">
        <v>50000</v>
      </c>
      <c r="S176" s="78">
        <f t="shared" si="6"/>
        <v>0</v>
      </c>
      <c r="T176" s="77">
        <f t="shared" si="7"/>
        <v>50000</v>
      </c>
      <c r="U176" s="79" t="s">
        <v>860</v>
      </c>
      <c r="V176" s="76" t="s">
        <v>861</v>
      </c>
    </row>
    <row r="177" spans="1:22" x14ac:dyDescent="0.2">
      <c r="A177" s="87">
        <f t="shared" si="8"/>
        <v>176</v>
      </c>
      <c r="B177" s="67"/>
      <c r="C177" s="74" t="s">
        <v>862</v>
      </c>
      <c r="D177" s="73">
        <v>42801</v>
      </c>
      <c r="E177" s="74" t="s">
        <v>46</v>
      </c>
      <c r="F177" s="75">
        <v>7908</v>
      </c>
      <c r="G177" s="74" t="s">
        <v>22</v>
      </c>
      <c r="H177" s="76" t="s">
        <v>863</v>
      </c>
      <c r="I177" s="74" t="s">
        <v>120</v>
      </c>
      <c r="J177" s="76" t="s">
        <v>71</v>
      </c>
      <c r="K177" s="67"/>
      <c r="L177" s="67"/>
      <c r="M177" s="67"/>
      <c r="N177" s="76" t="s">
        <v>864</v>
      </c>
      <c r="O177" s="76" t="s">
        <v>830</v>
      </c>
      <c r="P177" s="67"/>
      <c r="Q177" s="67"/>
      <c r="R177" s="77">
        <v>50000</v>
      </c>
      <c r="S177" s="78">
        <f t="shared" si="6"/>
        <v>0</v>
      </c>
      <c r="T177" s="77">
        <f t="shared" si="7"/>
        <v>50000</v>
      </c>
      <c r="U177" s="79" t="s">
        <v>865</v>
      </c>
      <c r="V177" s="76" t="s">
        <v>866</v>
      </c>
    </row>
    <row r="178" spans="1:22" x14ac:dyDescent="0.2">
      <c r="A178" s="87">
        <f t="shared" si="8"/>
        <v>177</v>
      </c>
      <c r="B178" s="67"/>
      <c r="C178" s="74" t="s">
        <v>867</v>
      </c>
      <c r="D178" s="73">
        <v>42801</v>
      </c>
      <c r="E178" s="74" t="s">
        <v>46</v>
      </c>
      <c r="F178" s="75">
        <v>3706</v>
      </c>
      <c r="G178" s="74" t="s">
        <v>22</v>
      </c>
      <c r="H178" s="76" t="s">
        <v>868</v>
      </c>
      <c r="I178" s="74" t="s">
        <v>70</v>
      </c>
      <c r="J178" s="76" t="s">
        <v>57</v>
      </c>
      <c r="K178" s="67"/>
      <c r="L178" s="67"/>
      <c r="M178" s="67"/>
      <c r="N178" s="76" t="s">
        <v>869</v>
      </c>
      <c r="O178" s="76" t="s">
        <v>830</v>
      </c>
      <c r="P178" s="67"/>
      <c r="Q178" s="67"/>
      <c r="R178" s="77">
        <v>50000</v>
      </c>
      <c r="S178" s="78">
        <f t="shared" si="6"/>
        <v>0</v>
      </c>
      <c r="T178" s="77">
        <f t="shared" si="7"/>
        <v>50000</v>
      </c>
      <c r="U178" s="79" t="s">
        <v>870</v>
      </c>
      <c r="V178" s="76" t="s">
        <v>75</v>
      </c>
    </row>
    <row r="179" spans="1:22" x14ac:dyDescent="0.2">
      <c r="A179" s="87">
        <f t="shared" si="8"/>
        <v>178</v>
      </c>
      <c r="B179" s="67"/>
      <c r="C179" s="74" t="s">
        <v>871</v>
      </c>
      <c r="D179" s="73">
        <v>42801</v>
      </c>
      <c r="E179" s="74" t="s">
        <v>46</v>
      </c>
      <c r="F179" s="75">
        <v>2101</v>
      </c>
      <c r="G179" s="74" t="s">
        <v>22</v>
      </c>
      <c r="H179" s="76" t="s">
        <v>872</v>
      </c>
      <c r="I179" s="74" t="s">
        <v>70</v>
      </c>
      <c r="J179" s="76" t="s">
        <v>40</v>
      </c>
      <c r="K179" s="67"/>
      <c r="L179" s="67"/>
      <c r="M179" s="67"/>
      <c r="N179" s="76" t="s">
        <v>873</v>
      </c>
      <c r="O179" s="76" t="s">
        <v>830</v>
      </c>
      <c r="P179" s="67"/>
      <c r="Q179" s="67"/>
      <c r="R179" s="77">
        <v>50000</v>
      </c>
      <c r="S179" s="78">
        <f t="shared" si="6"/>
        <v>0</v>
      </c>
      <c r="T179" s="77">
        <f t="shared" si="7"/>
        <v>50000</v>
      </c>
      <c r="U179" s="79" t="s">
        <v>874</v>
      </c>
      <c r="V179" s="76" t="s">
        <v>805</v>
      </c>
    </row>
    <row r="180" spans="1:22" x14ac:dyDescent="0.2">
      <c r="A180" s="87">
        <f t="shared" si="8"/>
        <v>179</v>
      </c>
      <c r="B180" s="67"/>
      <c r="C180" s="74" t="s">
        <v>875</v>
      </c>
      <c r="D180" s="73">
        <v>42801</v>
      </c>
      <c r="E180" s="74" t="s">
        <v>46</v>
      </c>
      <c r="F180" s="75">
        <v>9309</v>
      </c>
      <c r="G180" s="74" t="s">
        <v>22</v>
      </c>
      <c r="H180" s="76" t="s">
        <v>876</v>
      </c>
      <c r="I180" s="74" t="s">
        <v>56</v>
      </c>
      <c r="J180" s="76" t="s">
        <v>154</v>
      </c>
      <c r="K180" s="67"/>
      <c r="L180" s="67"/>
      <c r="M180" s="67"/>
      <c r="N180" s="76" t="s">
        <v>877</v>
      </c>
      <c r="O180" s="76" t="s">
        <v>830</v>
      </c>
      <c r="P180" s="67"/>
      <c r="Q180" s="67"/>
      <c r="R180" s="77">
        <v>50000</v>
      </c>
      <c r="S180" s="78">
        <f t="shared" si="6"/>
        <v>0</v>
      </c>
      <c r="T180" s="77">
        <f t="shared" si="7"/>
        <v>50000</v>
      </c>
      <c r="U180" s="79" t="s">
        <v>878</v>
      </c>
      <c r="V180" s="76" t="s">
        <v>805</v>
      </c>
    </row>
    <row r="181" spans="1:22" x14ac:dyDescent="0.2">
      <c r="A181" s="87">
        <f t="shared" si="8"/>
        <v>180</v>
      </c>
      <c r="B181" s="67"/>
      <c r="C181" s="74" t="s">
        <v>879</v>
      </c>
      <c r="D181" s="73">
        <v>42801</v>
      </c>
      <c r="E181" s="74" t="s">
        <v>46</v>
      </c>
      <c r="F181" s="75">
        <v>10451</v>
      </c>
      <c r="G181" s="74" t="s">
        <v>22</v>
      </c>
      <c r="H181" s="76" t="s">
        <v>880</v>
      </c>
      <c r="I181" s="74" t="s">
        <v>232</v>
      </c>
      <c r="J181" s="76" t="s">
        <v>57</v>
      </c>
      <c r="K181" s="67"/>
      <c r="L181" s="67"/>
      <c r="M181" s="67"/>
      <c r="N181" s="76" t="s">
        <v>881</v>
      </c>
      <c r="O181" s="76" t="s">
        <v>830</v>
      </c>
      <c r="P181" s="67"/>
      <c r="Q181" s="67"/>
      <c r="R181" s="77">
        <v>50000</v>
      </c>
      <c r="S181" s="78">
        <f t="shared" si="6"/>
        <v>0</v>
      </c>
      <c r="T181" s="77">
        <f t="shared" si="7"/>
        <v>50000</v>
      </c>
      <c r="U181" s="79" t="s">
        <v>882</v>
      </c>
      <c r="V181" s="76" t="s">
        <v>53</v>
      </c>
    </row>
    <row r="182" spans="1:22" x14ac:dyDescent="0.2">
      <c r="A182" s="87">
        <f t="shared" si="8"/>
        <v>181</v>
      </c>
      <c r="B182" s="67"/>
      <c r="C182" s="74" t="s">
        <v>883</v>
      </c>
      <c r="D182" s="73">
        <v>42801</v>
      </c>
      <c r="E182" s="74" t="s">
        <v>46</v>
      </c>
      <c r="F182" s="75">
        <v>9519</v>
      </c>
      <c r="G182" s="74" t="s">
        <v>22</v>
      </c>
      <c r="H182" s="76" t="s">
        <v>884</v>
      </c>
      <c r="I182" s="74" t="s">
        <v>232</v>
      </c>
      <c r="J182" s="76" t="s">
        <v>154</v>
      </c>
      <c r="K182" s="67"/>
      <c r="L182" s="67"/>
      <c r="M182" s="67"/>
      <c r="N182" s="76" t="s">
        <v>885</v>
      </c>
      <c r="O182" s="76" t="s">
        <v>830</v>
      </c>
      <c r="P182" s="67"/>
      <c r="Q182" s="67"/>
      <c r="R182" s="77">
        <v>50000</v>
      </c>
      <c r="S182" s="78">
        <f t="shared" si="6"/>
        <v>0</v>
      </c>
      <c r="T182" s="77">
        <f t="shared" si="7"/>
        <v>50000</v>
      </c>
      <c r="U182" s="79" t="s">
        <v>886</v>
      </c>
      <c r="V182" s="76" t="s">
        <v>53</v>
      </c>
    </row>
    <row r="183" spans="1:22" x14ac:dyDescent="0.2">
      <c r="A183" s="87">
        <f t="shared" si="8"/>
        <v>182</v>
      </c>
      <c r="B183" s="67"/>
      <c r="C183" s="74" t="s">
        <v>887</v>
      </c>
      <c r="D183" s="73">
        <v>42801</v>
      </c>
      <c r="E183" s="74" t="s">
        <v>46</v>
      </c>
      <c r="F183" s="75">
        <v>5401</v>
      </c>
      <c r="G183" s="74" t="s">
        <v>22</v>
      </c>
      <c r="H183" s="76" t="s">
        <v>888</v>
      </c>
      <c r="I183" s="74" t="s">
        <v>24</v>
      </c>
      <c r="J183" s="76" t="s">
        <v>93</v>
      </c>
      <c r="K183" s="67"/>
      <c r="L183" s="67"/>
      <c r="M183" s="67"/>
      <c r="N183" s="76" t="s">
        <v>889</v>
      </c>
      <c r="O183" s="76" t="s">
        <v>830</v>
      </c>
      <c r="P183" s="67"/>
      <c r="Q183" s="67"/>
      <c r="R183" s="77">
        <v>50000</v>
      </c>
      <c r="S183" s="78">
        <f t="shared" si="6"/>
        <v>0</v>
      </c>
      <c r="T183" s="77">
        <f t="shared" si="7"/>
        <v>50000</v>
      </c>
      <c r="U183" s="79" t="s">
        <v>890</v>
      </c>
      <c r="V183" s="76" t="s">
        <v>53</v>
      </c>
    </row>
    <row r="184" spans="1:22" x14ac:dyDescent="0.2">
      <c r="A184" s="87">
        <f t="shared" si="8"/>
        <v>183</v>
      </c>
      <c r="B184" s="67"/>
      <c r="C184" s="74" t="s">
        <v>891</v>
      </c>
      <c r="D184" s="73">
        <v>42801</v>
      </c>
      <c r="E184" s="74" t="s">
        <v>46</v>
      </c>
      <c r="F184" s="75">
        <v>9509</v>
      </c>
      <c r="G184" s="74" t="s">
        <v>22</v>
      </c>
      <c r="H184" s="76" t="s">
        <v>390</v>
      </c>
      <c r="I184" s="74" t="s">
        <v>70</v>
      </c>
      <c r="J184" s="76" t="s">
        <v>154</v>
      </c>
      <c r="K184" s="67"/>
      <c r="L184" s="67"/>
      <c r="M184" s="67"/>
      <c r="N184" s="67"/>
      <c r="O184" s="76" t="s">
        <v>830</v>
      </c>
      <c r="P184" s="67"/>
      <c r="Q184" s="67"/>
      <c r="R184" s="77">
        <v>50000</v>
      </c>
      <c r="S184" s="78">
        <f t="shared" si="6"/>
        <v>0</v>
      </c>
      <c r="T184" s="77">
        <f t="shared" si="7"/>
        <v>50000</v>
      </c>
      <c r="U184" s="79" t="s">
        <v>892</v>
      </c>
      <c r="V184" s="76" t="s">
        <v>53</v>
      </c>
    </row>
    <row r="185" spans="1:22" x14ac:dyDescent="0.2">
      <c r="A185" s="87">
        <f t="shared" si="8"/>
        <v>184</v>
      </c>
      <c r="B185" s="67"/>
      <c r="C185" s="74" t="s">
        <v>893</v>
      </c>
      <c r="D185" s="73">
        <v>42801</v>
      </c>
      <c r="E185" s="74" t="s">
        <v>104</v>
      </c>
      <c r="F185" s="75">
        <v>9420</v>
      </c>
      <c r="G185" s="74" t="s">
        <v>22</v>
      </c>
      <c r="H185" s="76" t="s">
        <v>894</v>
      </c>
      <c r="I185" s="74" t="s">
        <v>56</v>
      </c>
      <c r="J185" s="76" t="s">
        <v>154</v>
      </c>
      <c r="K185" s="67"/>
      <c r="L185" s="67"/>
      <c r="M185" s="67"/>
      <c r="N185" s="76" t="s">
        <v>895</v>
      </c>
      <c r="O185" s="76" t="s">
        <v>302</v>
      </c>
      <c r="P185" s="67"/>
      <c r="Q185" s="67"/>
      <c r="R185" s="77">
        <v>0</v>
      </c>
      <c r="S185" s="78">
        <f t="shared" si="6"/>
        <v>500</v>
      </c>
      <c r="T185" s="77">
        <f t="shared" si="7"/>
        <v>500</v>
      </c>
      <c r="U185" s="79" t="s">
        <v>896</v>
      </c>
      <c r="V185" s="76" t="s">
        <v>318</v>
      </c>
    </row>
    <row r="186" spans="1:22" x14ac:dyDescent="0.2">
      <c r="A186" s="87">
        <f t="shared" si="8"/>
        <v>185</v>
      </c>
      <c r="B186" s="67"/>
      <c r="C186" s="74" t="s">
        <v>897</v>
      </c>
      <c r="D186" s="73">
        <v>42801</v>
      </c>
      <c r="E186" s="74" t="s">
        <v>111</v>
      </c>
      <c r="F186" s="75">
        <v>1309</v>
      </c>
      <c r="G186" s="74" t="s">
        <v>22</v>
      </c>
      <c r="H186" s="76" t="s">
        <v>898</v>
      </c>
      <c r="I186" s="74" t="s">
        <v>24</v>
      </c>
      <c r="J186" s="76" t="s">
        <v>141</v>
      </c>
      <c r="K186" s="67"/>
      <c r="L186" s="67"/>
      <c r="M186" s="67"/>
      <c r="N186" s="76" t="s">
        <v>899</v>
      </c>
      <c r="O186" s="76" t="s">
        <v>114</v>
      </c>
      <c r="P186" s="67"/>
      <c r="Q186" s="67"/>
      <c r="R186" s="77">
        <v>0</v>
      </c>
      <c r="S186" s="78">
        <f t="shared" si="6"/>
        <v>500</v>
      </c>
      <c r="T186" s="77">
        <f t="shared" si="7"/>
        <v>500</v>
      </c>
      <c r="U186" s="79" t="s">
        <v>900</v>
      </c>
      <c r="V186" s="76" t="s">
        <v>901</v>
      </c>
    </row>
    <row r="187" spans="1:22" x14ac:dyDescent="0.2">
      <c r="A187" s="87">
        <f t="shared" si="8"/>
        <v>186</v>
      </c>
      <c r="B187" s="67"/>
      <c r="C187" s="74" t="s">
        <v>902</v>
      </c>
      <c r="D187" s="73">
        <v>42801</v>
      </c>
      <c r="E187" s="74" t="s">
        <v>104</v>
      </c>
      <c r="F187" s="75">
        <v>5315</v>
      </c>
      <c r="G187" s="74" t="s">
        <v>22</v>
      </c>
      <c r="H187" s="76" t="s">
        <v>903</v>
      </c>
      <c r="I187" s="74" t="s">
        <v>56</v>
      </c>
      <c r="J187" s="76" t="s">
        <v>93</v>
      </c>
      <c r="K187" s="67"/>
      <c r="L187" s="67"/>
      <c r="M187" s="67"/>
      <c r="N187" s="76" t="s">
        <v>904</v>
      </c>
      <c r="O187" s="76" t="s">
        <v>905</v>
      </c>
      <c r="P187" s="67"/>
      <c r="Q187" s="67"/>
      <c r="R187" s="77">
        <v>0</v>
      </c>
      <c r="S187" s="78">
        <f t="shared" si="6"/>
        <v>500</v>
      </c>
      <c r="T187" s="77">
        <f t="shared" si="7"/>
        <v>500</v>
      </c>
      <c r="U187" s="79" t="s">
        <v>906</v>
      </c>
      <c r="V187" s="76" t="s">
        <v>158</v>
      </c>
    </row>
    <row r="188" spans="1:22" x14ac:dyDescent="0.2">
      <c r="A188" s="87">
        <f t="shared" si="8"/>
        <v>187</v>
      </c>
      <c r="B188" s="67"/>
      <c r="C188" s="74" t="s">
        <v>907</v>
      </c>
      <c r="D188" s="73">
        <v>42801</v>
      </c>
      <c r="E188" s="74" t="s">
        <v>104</v>
      </c>
      <c r="F188" s="75">
        <v>4410</v>
      </c>
      <c r="G188" s="74" t="s">
        <v>22</v>
      </c>
      <c r="H188" s="76" t="s">
        <v>908</v>
      </c>
      <c r="I188" s="74" t="s">
        <v>24</v>
      </c>
      <c r="J188" s="76" t="s">
        <v>93</v>
      </c>
      <c r="K188" s="67"/>
      <c r="L188" s="67"/>
      <c r="M188" s="67"/>
      <c r="N188" s="76" t="s">
        <v>909</v>
      </c>
      <c r="O188" s="76" t="s">
        <v>905</v>
      </c>
      <c r="P188" s="67"/>
      <c r="Q188" s="67"/>
      <c r="R188" s="77">
        <v>0</v>
      </c>
      <c r="S188" s="78">
        <f t="shared" si="6"/>
        <v>500</v>
      </c>
      <c r="T188" s="77">
        <f t="shared" si="7"/>
        <v>500</v>
      </c>
      <c r="U188" s="79" t="s">
        <v>910</v>
      </c>
      <c r="V188" s="76" t="s">
        <v>158</v>
      </c>
    </row>
    <row r="189" spans="1:22" x14ac:dyDescent="0.2">
      <c r="A189" s="87">
        <f t="shared" si="8"/>
        <v>188</v>
      </c>
      <c r="B189" s="67"/>
      <c r="C189" s="74" t="s">
        <v>911</v>
      </c>
      <c r="D189" s="73">
        <v>42801</v>
      </c>
      <c r="E189" s="74" t="s">
        <v>111</v>
      </c>
      <c r="F189" s="75">
        <v>6016</v>
      </c>
      <c r="G189" s="74" t="s">
        <v>22</v>
      </c>
      <c r="H189" s="76" t="s">
        <v>912</v>
      </c>
      <c r="I189" s="74" t="s">
        <v>70</v>
      </c>
      <c r="J189" s="76" t="s">
        <v>71</v>
      </c>
      <c r="K189" s="67"/>
      <c r="L189" s="67"/>
      <c r="M189" s="67"/>
      <c r="N189" s="76" t="s">
        <v>913</v>
      </c>
      <c r="O189" s="76" t="s">
        <v>156</v>
      </c>
      <c r="P189" s="67"/>
      <c r="Q189" s="67"/>
      <c r="R189" s="77">
        <v>0</v>
      </c>
      <c r="S189" s="78">
        <f t="shared" si="6"/>
        <v>500</v>
      </c>
      <c r="T189" s="77">
        <f t="shared" si="7"/>
        <v>500</v>
      </c>
      <c r="U189" s="79" t="s">
        <v>914</v>
      </c>
      <c r="V189" s="76" t="s">
        <v>915</v>
      </c>
    </row>
    <row r="190" spans="1:22" x14ac:dyDescent="0.2">
      <c r="A190" s="87">
        <f t="shared" si="8"/>
        <v>189</v>
      </c>
      <c r="B190" s="67"/>
      <c r="C190" s="74" t="s">
        <v>916</v>
      </c>
      <c r="D190" s="73">
        <v>42801</v>
      </c>
      <c r="E190" s="74" t="s">
        <v>111</v>
      </c>
      <c r="F190" s="75">
        <v>11206</v>
      </c>
      <c r="G190" s="74" t="s">
        <v>22</v>
      </c>
      <c r="H190" s="76" t="s">
        <v>917</v>
      </c>
      <c r="I190" s="74" t="s">
        <v>70</v>
      </c>
      <c r="J190" s="76" t="s">
        <v>49</v>
      </c>
      <c r="K190" s="67"/>
      <c r="L190" s="67"/>
      <c r="M190" s="67"/>
      <c r="N190" s="76" t="s">
        <v>918</v>
      </c>
      <c r="O190" s="76" t="s">
        <v>27</v>
      </c>
      <c r="P190" s="67"/>
      <c r="Q190" s="67"/>
      <c r="R190" s="77">
        <v>0</v>
      </c>
      <c r="S190" s="78">
        <f t="shared" si="6"/>
        <v>500</v>
      </c>
      <c r="T190" s="77">
        <f t="shared" si="7"/>
        <v>500</v>
      </c>
      <c r="U190" s="79" t="s">
        <v>919</v>
      </c>
      <c r="V190" s="76" t="s">
        <v>920</v>
      </c>
    </row>
    <row r="191" spans="1:22" x14ac:dyDescent="0.2">
      <c r="A191" s="87">
        <f t="shared" si="8"/>
        <v>190</v>
      </c>
      <c r="B191" s="67"/>
      <c r="C191" s="74" t="s">
        <v>921</v>
      </c>
      <c r="D191" s="73">
        <v>42801</v>
      </c>
      <c r="E191" s="74" t="s">
        <v>77</v>
      </c>
      <c r="F191" s="75">
        <v>5906</v>
      </c>
      <c r="G191" s="74" t="s">
        <v>22</v>
      </c>
      <c r="H191" s="76" t="s">
        <v>922</v>
      </c>
      <c r="I191" s="74" t="s">
        <v>269</v>
      </c>
      <c r="J191" s="76" t="s">
        <v>57</v>
      </c>
      <c r="K191" s="67"/>
      <c r="L191" s="67"/>
      <c r="M191" s="67"/>
      <c r="N191" s="76" t="s">
        <v>923</v>
      </c>
      <c r="O191" s="76" t="s">
        <v>924</v>
      </c>
      <c r="P191" s="67"/>
      <c r="Q191" s="67"/>
      <c r="R191" s="77">
        <v>0</v>
      </c>
      <c r="S191" s="78">
        <f t="shared" si="6"/>
        <v>3000</v>
      </c>
      <c r="T191" s="77">
        <f t="shared" si="7"/>
        <v>3000</v>
      </c>
      <c r="U191" s="79" t="s">
        <v>925</v>
      </c>
      <c r="V191" s="76" t="s">
        <v>926</v>
      </c>
    </row>
    <row r="192" spans="1:22" x14ac:dyDescent="0.2">
      <c r="A192" s="87">
        <f t="shared" si="8"/>
        <v>191</v>
      </c>
      <c r="B192" s="67"/>
      <c r="C192" s="74" t="s">
        <v>927</v>
      </c>
      <c r="D192" s="73">
        <v>42801</v>
      </c>
      <c r="E192" s="74" t="s">
        <v>928</v>
      </c>
      <c r="F192" s="75">
        <v>1500</v>
      </c>
      <c r="G192" s="74" t="s">
        <v>22</v>
      </c>
      <c r="H192" s="76" t="s">
        <v>929</v>
      </c>
      <c r="I192" s="74" t="s">
        <v>33</v>
      </c>
      <c r="J192" s="76" t="s">
        <v>141</v>
      </c>
      <c r="K192" s="67"/>
      <c r="L192" s="67"/>
      <c r="M192" s="67"/>
      <c r="N192" s="76" t="s">
        <v>930</v>
      </c>
      <c r="O192" s="76" t="s">
        <v>27</v>
      </c>
      <c r="P192" s="67"/>
      <c r="Q192" s="67"/>
      <c r="R192" s="77">
        <v>0</v>
      </c>
      <c r="S192" s="78">
        <f t="shared" si="6"/>
        <v>3000</v>
      </c>
      <c r="T192" s="77">
        <f t="shared" si="7"/>
        <v>3000</v>
      </c>
      <c r="U192" s="79" t="s">
        <v>931</v>
      </c>
      <c r="V192" s="76" t="s">
        <v>932</v>
      </c>
    </row>
    <row r="193" spans="1:22" x14ac:dyDescent="0.2">
      <c r="A193" s="87">
        <f t="shared" si="8"/>
        <v>192</v>
      </c>
      <c r="B193" s="67"/>
      <c r="C193" s="74" t="s">
        <v>933</v>
      </c>
      <c r="D193" s="73">
        <v>42801</v>
      </c>
      <c r="E193" s="74" t="s">
        <v>111</v>
      </c>
      <c r="F193" s="75">
        <v>3900</v>
      </c>
      <c r="G193" s="74" t="s">
        <v>22</v>
      </c>
      <c r="H193" s="76" t="s">
        <v>934</v>
      </c>
      <c r="I193" s="74" t="s">
        <v>70</v>
      </c>
      <c r="J193" s="76" t="s">
        <v>141</v>
      </c>
      <c r="K193" s="67"/>
      <c r="L193" s="67"/>
      <c r="M193" s="67"/>
      <c r="N193" s="76" t="s">
        <v>935</v>
      </c>
      <c r="O193" s="76" t="s">
        <v>114</v>
      </c>
      <c r="P193" s="67"/>
      <c r="Q193" s="67"/>
      <c r="R193" s="77">
        <v>0</v>
      </c>
      <c r="S193" s="78">
        <f t="shared" si="6"/>
        <v>500</v>
      </c>
      <c r="T193" s="77">
        <f t="shared" si="7"/>
        <v>500</v>
      </c>
      <c r="U193" s="79" t="s">
        <v>936</v>
      </c>
      <c r="V193" s="76" t="s">
        <v>937</v>
      </c>
    </row>
    <row r="194" spans="1:22" x14ac:dyDescent="0.2">
      <c r="A194" s="87">
        <f t="shared" si="8"/>
        <v>193</v>
      </c>
      <c r="B194" s="67"/>
      <c r="C194" s="74" t="s">
        <v>938</v>
      </c>
      <c r="D194" s="73">
        <v>42801</v>
      </c>
      <c r="E194" s="74" t="s">
        <v>111</v>
      </c>
      <c r="F194" s="75">
        <v>12102</v>
      </c>
      <c r="G194" s="74" t="s">
        <v>22</v>
      </c>
      <c r="H194" s="76" t="s">
        <v>939</v>
      </c>
      <c r="I194" s="74" t="s">
        <v>24</v>
      </c>
      <c r="J194" s="76" t="s">
        <v>49</v>
      </c>
      <c r="K194" s="67"/>
      <c r="L194" s="67"/>
      <c r="M194" s="67"/>
      <c r="N194" s="76" t="s">
        <v>940</v>
      </c>
      <c r="O194" s="76" t="s">
        <v>941</v>
      </c>
      <c r="P194" s="67"/>
      <c r="Q194" s="67"/>
      <c r="R194" s="77">
        <v>0</v>
      </c>
      <c r="S194" s="78">
        <f t="shared" ref="S194:S257" si="9">IF(R194&gt;0,0,(IF(ISNA(VLOOKUP(E194,Missing_Vaulations,3,FALSE))=TRUE,0,(VLOOKUP(E194,Missing_Vaulations,3,FALSE)))))</f>
        <v>500</v>
      </c>
      <c r="T194" s="77">
        <f t="shared" si="7"/>
        <v>500</v>
      </c>
      <c r="U194" s="79" t="s">
        <v>942</v>
      </c>
      <c r="V194" s="76" t="s">
        <v>481</v>
      </c>
    </row>
    <row r="195" spans="1:22" x14ac:dyDescent="0.2">
      <c r="A195" s="87">
        <f t="shared" si="8"/>
        <v>194</v>
      </c>
      <c r="B195" s="67"/>
      <c r="C195" s="74" t="s">
        <v>943</v>
      </c>
      <c r="D195" s="73">
        <v>42801</v>
      </c>
      <c r="E195" s="74" t="s">
        <v>118</v>
      </c>
      <c r="F195" s="75">
        <v>11702</v>
      </c>
      <c r="G195" s="74" t="s">
        <v>22</v>
      </c>
      <c r="H195" s="76" t="s">
        <v>944</v>
      </c>
      <c r="I195" s="74" t="s">
        <v>70</v>
      </c>
      <c r="J195" s="76" t="s">
        <v>154</v>
      </c>
      <c r="K195" s="67"/>
      <c r="L195" s="67"/>
      <c r="M195" s="67"/>
      <c r="N195" s="76" t="s">
        <v>945</v>
      </c>
      <c r="O195" s="76" t="s">
        <v>946</v>
      </c>
      <c r="P195" s="67"/>
      <c r="Q195" s="67"/>
      <c r="R195" s="77">
        <v>0</v>
      </c>
      <c r="S195" s="78">
        <f t="shared" si="9"/>
        <v>12000</v>
      </c>
      <c r="T195" s="77">
        <f t="shared" ref="T195:T258" si="10">R195+S195</f>
        <v>12000</v>
      </c>
      <c r="U195" s="79" t="s">
        <v>947</v>
      </c>
      <c r="V195" s="76" t="s">
        <v>394</v>
      </c>
    </row>
    <row r="196" spans="1:22" x14ac:dyDescent="0.2">
      <c r="A196" s="87">
        <f t="shared" ref="A196:A259" si="11">A195+1</f>
        <v>195</v>
      </c>
      <c r="B196" s="67"/>
      <c r="C196" s="74" t="s">
        <v>948</v>
      </c>
      <c r="D196" s="73">
        <v>42801</v>
      </c>
      <c r="E196" s="74" t="s">
        <v>118</v>
      </c>
      <c r="F196" s="75">
        <v>12801</v>
      </c>
      <c r="G196" s="74" t="s">
        <v>22</v>
      </c>
      <c r="H196" s="76" t="s">
        <v>949</v>
      </c>
      <c r="I196" s="74" t="s">
        <v>70</v>
      </c>
      <c r="J196" s="76" t="s">
        <v>154</v>
      </c>
      <c r="K196" s="67"/>
      <c r="L196" s="67"/>
      <c r="M196" s="67"/>
      <c r="N196" s="76" t="s">
        <v>950</v>
      </c>
      <c r="O196" s="76" t="s">
        <v>946</v>
      </c>
      <c r="P196" s="67"/>
      <c r="Q196" s="67"/>
      <c r="R196" s="77">
        <v>0</v>
      </c>
      <c r="S196" s="78">
        <f t="shared" si="9"/>
        <v>12000</v>
      </c>
      <c r="T196" s="77">
        <f t="shared" si="10"/>
        <v>12000</v>
      </c>
      <c r="U196" s="79" t="s">
        <v>951</v>
      </c>
      <c r="V196" s="76" t="s">
        <v>394</v>
      </c>
    </row>
    <row r="197" spans="1:22" x14ac:dyDescent="0.2">
      <c r="A197" s="87">
        <f t="shared" si="11"/>
        <v>196</v>
      </c>
      <c r="B197" s="67"/>
      <c r="C197" s="74" t="s">
        <v>952</v>
      </c>
      <c r="D197" s="73">
        <v>42801</v>
      </c>
      <c r="E197" s="74" t="s">
        <v>111</v>
      </c>
      <c r="F197" s="75">
        <v>11702</v>
      </c>
      <c r="G197" s="74" t="s">
        <v>22</v>
      </c>
      <c r="H197" s="76" t="s">
        <v>944</v>
      </c>
      <c r="I197" s="74" t="s">
        <v>70</v>
      </c>
      <c r="J197" s="76" t="s">
        <v>154</v>
      </c>
      <c r="K197" s="67"/>
      <c r="L197" s="67"/>
      <c r="M197" s="67"/>
      <c r="N197" s="76" t="s">
        <v>945</v>
      </c>
      <c r="O197" s="76" t="s">
        <v>946</v>
      </c>
      <c r="P197" s="67"/>
      <c r="Q197" s="67"/>
      <c r="R197" s="77">
        <v>0</v>
      </c>
      <c r="S197" s="78">
        <f t="shared" si="9"/>
        <v>500</v>
      </c>
      <c r="T197" s="77">
        <f t="shared" si="10"/>
        <v>500</v>
      </c>
      <c r="U197" s="79" t="s">
        <v>947</v>
      </c>
      <c r="V197" s="76" t="s">
        <v>953</v>
      </c>
    </row>
    <row r="198" spans="1:22" x14ac:dyDescent="0.2">
      <c r="A198" s="87">
        <f t="shared" si="11"/>
        <v>197</v>
      </c>
      <c r="B198" s="67"/>
      <c r="C198" s="74" t="s">
        <v>954</v>
      </c>
      <c r="D198" s="73">
        <v>42801</v>
      </c>
      <c r="E198" s="74" t="s">
        <v>77</v>
      </c>
      <c r="F198" s="75">
        <v>13103</v>
      </c>
      <c r="G198" s="74" t="s">
        <v>22</v>
      </c>
      <c r="H198" s="76" t="s">
        <v>729</v>
      </c>
      <c r="I198" s="74" t="s">
        <v>24</v>
      </c>
      <c r="J198" s="76" t="s">
        <v>121</v>
      </c>
      <c r="K198" s="67"/>
      <c r="L198" s="67"/>
      <c r="M198" s="67"/>
      <c r="N198" s="76" t="s">
        <v>955</v>
      </c>
      <c r="O198" s="76" t="s">
        <v>956</v>
      </c>
      <c r="P198" s="67"/>
      <c r="Q198" s="67"/>
      <c r="R198" s="77">
        <v>0</v>
      </c>
      <c r="S198" s="78">
        <f t="shared" si="9"/>
        <v>3000</v>
      </c>
      <c r="T198" s="77">
        <f t="shared" si="10"/>
        <v>3000</v>
      </c>
      <c r="U198" s="79" t="s">
        <v>957</v>
      </c>
      <c r="V198" s="76" t="s">
        <v>958</v>
      </c>
    </row>
    <row r="199" spans="1:22" x14ac:dyDescent="0.2">
      <c r="A199" s="87">
        <f t="shared" si="11"/>
        <v>198</v>
      </c>
      <c r="B199" s="67"/>
      <c r="C199" s="74" t="s">
        <v>959</v>
      </c>
      <c r="D199" s="73">
        <v>42801</v>
      </c>
      <c r="E199" s="74" t="s">
        <v>111</v>
      </c>
      <c r="F199" s="75">
        <v>2911</v>
      </c>
      <c r="G199" s="74" t="s">
        <v>22</v>
      </c>
      <c r="H199" s="76" t="s">
        <v>960</v>
      </c>
      <c r="I199" s="74" t="s">
        <v>33</v>
      </c>
      <c r="J199" s="76" t="s">
        <v>25</v>
      </c>
      <c r="K199" s="67"/>
      <c r="L199" s="67"/>
      <c r="M199" s="67"/>
      <c r="N199" s="76" t="s">
        <v>961</v>
      </c>
      <c r="O199" s="76" t="s">
        <v>114</v>
      </c>
      <c r="P199" s="67"/>
      <c r="Q199" s="67"/>
      <c r="R199" s="77">
        <v>0</v>
      </c>
      <c r="S199" s="78">
        <f t="shared" si="9"/>
        <v>500</v>
      </c>
      <c r="T199" s="77">
        <f t="shared" si="10"/>
        <v>500</v>
      </c>
      <c r="U199" s="79" t="s">
        <v>962</v>
      </c>
      <c r="V199" s="76" t="s">
        <v>963</v>
      </c>
    </row>
    <row r="200" spans="1:22" x14ac:dyDescent="0.2">
      <c r="A200" s="87">
        <f t="shared" si="11"/>
        <v>199</v>
      </c>
      <c r="B200" s="67"/>
      <c r="C200" s="74" t="s">
        <v>964</v>
      </c>
      <c r="D200" s="73">
        <v>42801</v>
      </c>
      <c r="E200" s="74" t="s">
        <v>104</v>
      </c>
      <c r="F200" s="75">
        <v>1101</v>
      </c>
      <c r="G200" s="74" t="s">
        <v>22</v>
      </c>
      <c r="H200" s="76" t="s">
        <v>965</v>
      </c>
      <c r="I200" s="74" t="s">
        <v>33</v>
      </c>
      <c r="J200" s="76" t="s">
        <v>40</v>
      </c>
      <c r="K200" s="67"/>
      <c r="L200" s="67"/>
      <c r="M200" s="67"/>
      <c r="N200" s="76" t="s">
        <v>966</v>
      </c>
      <c r="O200" s="76" t="s">
        <v>302</v>
      </c>
      <c r="P200" s="67"/>
      <c r="Q200" s="67"/>
      <c r="R200" s="77">
        <v>0</v>
      </c>
      <c r="S200" s="78">
        <f t="shared" si="9"/>
        <v>500</v>
      </c>
      <c r="T200" s="77">
        <f t="shared" si="10"/>
        <v>500</v>
      </c>
      <c r="U200" s="79" t="s">
        <v>967</v>
      </c>
      <c r="V200" s="76" t="s">
        <v>318</v>
      </c>
    </row>
    <row r="201" spans="1:22" x14ac:dyDescent="0.2">
      <c r="A201" s="87">
        <f t="shared" si="11"/>
        <v>200</v>
      </c>
      <c r="B201" s="67"/>
      <c r="C201" s="74" t="s">
        <v>968</v>
      </c>
      <c r="D201" s="73">
        <v>42801</v>
      </c>
      <c r="E201" s="74" t="s">
        <v>659</v>
      </c>
      <c r="F201" s="75">
        <v>2400</v>
      </c>
      <c r="G201" s="74" t="s">
        <v>22</v>
      </c>
      <c r="H201" s="76" t="s">
        <v>969</v>
      </c>
      <c r="I201" s="74" t="s">
        <v>33</v>
      </c>
      <c r="J201" s="76" t="s">
        <v>25</v>
      </c>
      <c r="K201" s="67"/>
      <c r="L201" s="67"/>
      <c r="M201" s="67"/>
      <c r="N201" s="76" t="s">
        <v>970</v>
      </c>
      <c r="O201" s="76" t="s">
        <v>971</v>
      </c>
      <c r="P201" s="67"/>
      <c r="Q201" s="67"/>
      <c r="R201" s="77">
        <v>0</v>
      </c>
      <c r="S201" s="78">
        <f t="shared" si="9"/>
        <v>3000</v>
      </c>
      <c r="T201" s="77">
        <f t="shared" si="10"/>
        <v>3000</v>
      </c>
      <c r="U201" s="79" t="s">
        <v>972</v>
      </c>
      <c r="V201" s="76" t="s">
        <v>663</v>
      </c>
    </row>
    <row r="202" spans="1:22" x14ac:dyDescent="0.2">
      <c r="A202" s="87">
        <f t="shared" si="11"/>
        <v>201</v>
      </c>
      <c r="B202" s="67"/>
      <c r="C202" s="74" t="s">
        <v>973</v>
      </c>
      <c r="D202" s="73">
        <v>42801</v>
      </c>
      <c r="E202" s="74" t="s">
        <v>118</v>
      </c>
      <c r="F202" s="75">
        <v>13513</v>
      </c>
      <c r="G202" s="74" t="s">
        <v>22</v>
      </c>
      <c r="H202" s="76" t="s">
        <v>974</v>
      </c>
      <c r="I202" s="74" t="s">
        <v>48</v>
      </c>
      <c r="J202" s="76" t="s">
        <v>121</v>
      </c>
      <c r="K202" s="67"/>
      <c r="L202" s="67"/>
      <c r="M202" s="67"/>
      <c r="N202" s="76" t="s">
        <v>975</v>
      </c>
      <c r="O202" s="76" t="s">
        <v>976</v>
      </c>
      <c r="P202" s="67"/>
      <c r="Q202" s="67"/>
      <c r="R202" s="77">
        <v>0</v>
      </c>
      <c r="S202" s="78">
        <f t="shared" si="9"/>
        <v>12000</v>
      </c>
      <c r="T202" s="77">
        <f t="shared" si="10"/>
        <v>12000</v>
      </c>
      <c r="U202" s="79" t="s">
        <v>977</v>
      </c>
      <c r="V202" s="76" t="s">
        <v>978</v>
      </c>
    </row>
    <row r="203" spans="1:22" x14ac:dyDescent="0.2">
      <c r="A203" s="87">
        <f t="shared" si="11"/>
        <v>202</v>
      </c>
      <c r="B203" s="67"/>
      <c r="C203" s="74" t="s">
        <v>979</v>
      </c>
      <c r="D203" s="73">
        <v>42801</v>
      </c>
      <c r="E203" s="74" t="s">
        <v>46</v>
      </c>
      <c r="F203" s="75">
        <v>1121</v>
      </c>
      <c r="G203" s="74" t="s">
        <v>22</v>
      </c>
      <c r="H203" s="76" t="s">
        <v>980</v>
      </c>
      <c r="I203" s="74" t="s">
        <v>24</v>
      </c>
      <c r="J203" s="76" t="s">
        <v>276</v>
      </c>
      <c r="K203" s="67"/>
      <c r="L203" s="67"/>
      <c r="M203" s="67"/>
      <c r="N203" s="76" t="s">
        <v>981</v>
      </c>
      <c r="O203" s="76" t="s">
        <v>982</v>
      </c>
      <c r="P203" s="67"/>
      <c r="Q203" s="67"/>
      <c r="R203" s="77">
        <v>0</v>
      </c>
      <c r="S203" s="78">
        <f t="shared" si="9"/>
        <v>500</v>
      </c>
      <c r="T203" s="77">
        <f t="shared" si="10"/>
        <v>500</v>
      </c>
      <c r="U203" s="79" t="s">
        <v>983</v>
      </c>
      <c r="V203" s="76" t="s">
        <v>984</v>
      </c>
    </row>
    <row r="204" spans="1:22" x14ac:dyDescent="0.2">
      <c r="A204" s="87">
        <f t="shared" si="11"/>
        <v>203</v>
      </c>
      <c r="B204" s="67"/>
      <c r="C204" s="74" t="s">
        <v>985</v>
      </c>
      <c r="D204" s="73">
        <v>42801</v>
      </c>
      <c r="E204" s="74" t="s">
        <v>77</v>
      </c>
      <c r="F204" s="75">
        <v>5429</v>
      </c>
      <c r="G204" s="74" t="s">
        <v>22</v>
      </c>
      <c r="H204" s="76" t="s">
        <v>986</v>
      </c>
      <c r="I204" s="74" t="s">
        <v>24</v>
      </c>
      <c r="J204" s="76" t="s">
        <v>154</v>
      </c>
      <c r="K204" s="67"/>
      <c r="L204" s="67"/>
      <c r="M204" s="67"/>
      <c r="N204" s="76" t="s">
        <v>987</v>
      </c>
      <c r="O204" s="76" t="s">
        <v>27</v>
      </c>
      <c r="P204" s="67"/>
      <c r="Q204" s="67"/>
      <c r="R204" s="77">
        <v>0</v>
      </c>
      <c r="S204" s="78">
        <f t="shared" si="9"/>
        <v>3000</v>
      </c>
      <c r="T204" s="77">
        <f t="shared" si="10"/>
        <v>3000</v>
      </c>
      <c r="U204" s="79" t="s">
        <v>988</v>
      </c>
      <c r="V204" s="76" t="s">
        <v>989</v>
      </c>
    </row>
    <row r="205" spans="1:22" x14ac:dyDescent="0.2">
      <c r="A205" s="87">
        <f t="shared" si="11"/>
        <v>204</v>
      </c>
      <c r="B205" s="67"/>
      <c r="C205" s="74" t="s">
        <v>990</v>
      </c>
      <c r="D205" s="73">
        <v>42801</v>
      </c>
      <c r="E205" s="74" t="s">
        <v>111</v>
      </c>
      <c r="F205" s="75">
        <v>12300</v>
      </c>
      <c r="G205" s="74" t="s">
        <v>22</v>
      </c>
      <c r="H205" s="76" t="s">
        <v>991</v>
      </c>
      <c r="I205" s="74" t="s">
        <v>70</v>
      </c>
      <c r="J205" s="76" t="s">
        <v>49</v>
      </c>
      <c r="K205" s="67"/>
      <c r="L205" s="67"/>
      <c r="M205" s="67"/>
      <c r="N205" s="76" t="s">
        <v>992</v>
      </c>
      <c r="O205" s="76" t="s">
        <v>993</v>
      </c>
      <c r="P205" s="67"/>
      <c r="Q205" s="67"/>
      <c r="R205" s="77">
        <v>0</v>
      </c>
      <c r="S205" s="78">
        <f t="shared" si="9"/>
        <v>500</v>
      </c>
      <c r="T205" s="77">
        <f t="shared" si="10"/>
        <v>500</v>
      </c>
      <c r="U205" s="79" t="s">
        <v>994</v>
      </c>
      <c r="V205" s="76" t="s">
        <v>995</v>
      </c>
    </row>
    <row r="206" spans="1:22" x14ac:dyDescent="0.2">
      <c r="A206" s="87">
        <f t="shared" si="11"/>
        <v>205</v>
      </c>
      <c r="B206" s="67"/>
      <c r="C206" s="74" t="s">
        <v>996</v>
      </c>
      <c r="D206" s="73">
        <v>42801</v>
      </c>
      <c r="E206" s="74" t="s">
        <v>77</v>
      </c>
      <c r="F206" s="75">
        <v>9600</v>
      </c>
      <c r="G206" s="74" t="s">
        <v>22</v>
      </c>
      <c r="H206" s="76" t="s">
        <v>997</v>
      </c>
      <c r="I206" s="74" t="s">
        <v>70</v>
      </c>
      <c r="J206" s="76" t="s">
        <v>121</v>
      </c>
      <c r="K206" s="67"/>
      <c r="L206" s="67"/>
      <c r="M206" s="67"/>
      <c r="N206" s="76" t="s">
        <v>998</v>
      </c>
      <c r="O206" s="76" t="s">
        <v>956</v>
      </c>
      <c r="P206" s="67"/>
      <c r="Q206" s="67"/>
      <c r="R206" s="77">
        <v>0</v>
      </c>
      <c r="S206" s="78">
        <f t="shared" si="9"/>
        <v>3000</v>
      </c>
      <c r="T206" s="77">
        <f t="shared" si="10"/>
        <v>3000</v>
      </c>
      <c r="U206" s="79" t="s">
        <v>999</v>
      </c>
      <c r="V206" s="76" t="s">
        <v>279</v>
      </c>
    </row>
    <row r="207" spans="1:22" x14ac:dyDescent="0.2">
      <c r="A207" s="87">
        <f t="shared" si="11"/>
        <v>206</v>
      </c>
      <c r="B207" s="67"/>
      <c r="C207" s="74" t="s">
        <v>1000</v>
      </c>
      <c r="D207" s="73">
        <v>42801</v>
      </c>
      <c r="E207" s="74" t="s">
        <v>111</v>
      </c>
      <c r="F207" s="75">
        <v>3523</v>
      </c>
      <c r="G207" s="74" t="s">
        <v>22</v>
      </c>
      <c r="H207" s="76" t="s">
        <v>1001</v>
      </c>
      <c r="I207" s="74" t="s">
        <v>33</v>
      </c>
      <c r="J207" s="76" t="s">
        <v>555</v>
      </c>
      <c r="K207" s="67"/>
      <c r="L207" s="67"/>
      <c r="M207" s="67"/>
      <c r="N207" s="76" t="s">
        <v>1002</v>
      </c>
      <c r="O207" s="76" t="s">
        <v>1003</v>
      </c>
      <c r="P207" s="67"/>
      <c r="Q207" s="67"/>
      <c r="R207" s="77">
        <v>0</v>
      </c>
      <c r="S207" s="78">
        <f t="shared" si="9"/>
        <v>500</v>
      </c>
      <c r="T207" s="77">
        <f t="shared" si="10"/>
        <v>500</v>
      </c>
      <c r="U207" s="79" t="s">
        <v>1004</v>
      </c>
      <c r="V207" s="76" t="s">
        <v>915</v>
      </c>
    </row>
    <row r="208" spans="1:22" x14ac:dyDescent="0.2">
      <c r="A208" s="87">
        <f t="shared" si="11"/>
        <v>207</v>
      </c>
      <c r="B208" s="67"/>
      <c r="C208" s="74" t="s">
        <v>1005</v>
      </c>
      <c r="D208" s="73">
        <v>42802</v>
      </c>
      <c r="E208" s="74" t="s">
        <v>31</v>
      </c>
      <c r="F208" s="75">
        <v>8800</v>
      </c>
      <c r="G208" s="74" t="s">
        <v>22</v>
      </c>
      <c r="H208" s="76" t="s">
        <v>39</v>
      </c>
      <c r="I208" s="74" t="s">
        <v>24</v>
      </c>
      <c r="J208" s="76" t="s">
        <v>154</v>
      </c>
      <c r="K208" s="67"/>
      <c r="L208" s="67"/>
      <c r="M208" s="67"/>
      <c r="N208" s="76" t="s">
        <v>1006</v>
      </c>
      <c r="O208" s="76" t="s">
        <v>1007</v>
      </c>
      <c r="P208" s="67"/>
      <c r="Q208" s="67"/>
      <c r="R208" s="77">
        <v>552903</v>
      </c>
      <c r="S208" s="78">
        <f t="shared" si="9"/>
        <v>0</v>
      </c>
      <c r="T208" s="77">
        <f t="shared" si="10"/>
        <v>552903</v>
      </c>
      <c r="U208" s="79" t="s">
        <v>1008</v>
      </c>
      <c r="V208" s="76" t="s">
        <v>1009</v>
      </c>
    </row>
    <row r="209" spans="1:22" x14ac:dyDescent="0.2">
      <c r="A209" s="87">
        <f t="shared" si="11"/>
        <v>208</v>
      </c>
      <c r="B209" s="67"/>
      <c r="C209" s="74" t="s">
        <v>1010</v>
      </c>
      <c r="D209" s="73">
        <v>42802</v>
      </c>
      <c r="E209" s="74" t="s">
        <v>31</v>
      </c>
      <c r="F209" s="75">
        <v>8800</v>
      </c>
      <c r="G209" s="74" t="s">
        <v>22</v>
      </c>
      <c r="H209" s="76" t="s">
        <v>39</v>
      </c>
      <c r="I209" s="74" t="s">
        <v>24</v>
      </c>
      <c r="J209" s="76" t="s">
        <v>154</v>
      </c>
      <c r="K209" s="67"/>
      <c r="L209" s="67"/>
      <c r="M209" s="67"/>
      <c r="N209" s="76" t="s">
        <v>1006</v>
      </c>
      <c r="O209" s="76" t="s">
        <v>1007</v>
      </c>
      <c r="P209" s="67"/>
      <c r="Q209" s="67"/>
      <c r="R209" s="77">
        <v>552903</v>
      </c>
      <c r="S209" s="78">
        <f t="shared" si="9"/>
        <v>0</v>
      </c>
      <c r="T209" s="77">
        <f t="shared" si="10"/>
        <v>552903</v>
      </c>
      <c r="U209" s="79" t="s">
        <v>1008</v>
      </c>
      <c r="V209" s="76" t="s">
        <v>1011</v>
      </c>
    </row>
    <row r="210" spans="1:22" x14ac:dyDescent="0.2">
      <c r="A210" s="87">
        <f t="shared" si="11"/>
        <v>209</v>
      </c>
      <c r="B210" s="67"/>
      <c r="C210" s="74" t="s">
        <v>1012</v>
      </c>
      <c r="D210" s="73">
        <v>42802</v>
      </c>
      <c r="E210" s="74" t="s">
        <v>31</v>
      </c>
      <c r="F210" s="75">
        <v>8800</v>
      </c>
      <c r="G210" s="74" t="s">
        <v>22</v>
      </c>
      <c r="H210" s="76" t="s">
        <v>39</v>
      </c>
      <c r="I210" s="74" t="s">
        <v>24</v>
      </c>
      <c r="J210" s="76" t="s">
        <v>154</v>
      </c>
      <c r="K210" s="67"/>
      <c r="L210" s="67"/>
      <c r="M210" s="67"/>
      <c r="N210" s="76" t="s">
        <v>1006</v>
      </c>
      <c r="O210" s="76" t="s">
        <v>1007</v>
      </c>
      <c r="P210" s="67"/>
      <c r="Q210" s="67"/>
      <c r="R210" s="77">
        <v>320082</v>
      </c>
      <c r="S210" s="78">
        <f t="shared" si="9"/>
        <v>0</v>
      </c>
      <c r="T210" s="77">
        <f t="shared" si="10"/>
        <v>320082</v>
      </c>
      <c r="U210" s="79" t="s">
        <v>1008</v>
      </c>
      <c r="V210" s="67"/>
    </row>
    <row r="211" spans="1:22" x14ac:dyDescent="0.2">
      <c r="A211" s="87">
        <f t="shared" si="11"/>
        <v>210</v>
      </c>
      <c r="B211" s="67"/>
      <c r="C211" s="74" t="s">
        <v>1013</v>
      </c>
      <c r="D211" s="73">
        <v>42802</v>
      </c>
      <c r="E211" s="74" t="s">
        <v>31</v>
      </c>
      <c r="F211" s="75">
        <v>8800</v>
      </c>
      <c r="G211" s="74" t="s">
        <v>22</v>
      </c>
      <c r="H211" s="76" t="s">
        <v>39</v>
      </c>
      <c r="I211" s="74" t="s">
        <v>24</v>
      </c>
      <c r="J211" s="76" t="s">
        <v>154</v>
      </c>
      <c r="K211" s="67"/>
      <c r="L211" s="67"/>
      <c r="M211" s="67"/>
      <c r="N211" s="76" t="s">
        <v>1006</v>
      </c>
      <c r="O211" s="76" t="s">
        <v>1007</v>
      </c>
      <c r="P211" s="67"/>
      <c r="Q211" s="67"/>
      <c r="R211" s="77">
        <v>320082</v>
      </c>
      <c r="S211" s="78">
        <f t="shared" si="9"/>
        <v>0</v>
      </c>
      <c r="T211" s="77">
        <f t="shared" si="10"/>
        <v>320082</v>
      </c>
      <c r="U211" s="79" t="s">
        <v>1008</v>
      </c>
      <c r="V211" s="76" t="s">
        <v>1014</v>
      </c>
    </row>
    <row r="212" spans="1:22" x14ac:dyDescent="0.2">
      <c r="A212" s="87">
        <f t="shared" si="11"/>
        <v>211</v>
      </c>
      <c r="B212" s="67"/>
      <c r="C212" s="74" t="s">
        <v>1015</v>
      </c>
      <c r="D212" s="73">
        <v>42802</v>
      </c>
      <c r="E212" s="74" t="s">
        <v>31</v>
      </c>
      <c r="F212" s="75">
        <v>1111</v>
      </c>
      <c r="G212" s="74" t="s">
        <v>22</v>
      </c>
      <c r="H212" s="76" t="s">
        <v>1016</v>
      </c>
      <c r="I212" s="74" t="s">
        <v>33</v>
      </c>
      <c r="J212" s="76" t="s">
        <v>141</v>
      </c>
      <c r="K212" s="67"/>
      <c r="L212" s="67"/>
      <c r="M212" s="67"/>
      <c r="N212" s="76" t="s">
        <v>1017</v>
      </c>
      <c r="O212" s="76" t="s">
        <v>1018</v>
      </c>
      <c r="P212" s="67"/>
      <c r="Q212" s="67"/>
      <c r="R212" s="77">
        <v>188036</v>
      </c>
      <c r="S212" s="78">
        <f t="shared" si="9"/>
        <v>0</v>
      </c>
      <c r="T212" s="77">
        <f t="shared" si="10"/>
        <v>188036</v>
      </c>
      <c r="U212" s="79" t="s">
        <v>1019</v>
      </c>
      <c r="V212" s="76" t="s">
        <v>1020</v>
      </c>
    </row>
    <row r="213" spans="1:22" x14ac:dyDescent="0.2">
      <c r="A213" s="87">
        <f t="shared" si="11"/>
        <v>212</v>
      </c>
      <c r="B213" s="67"/>
      <c r="C213" s="74" t="s">
        <v>1021</v>
      </c>
      <c r="D213" s="73">
        <v>42802</v>
      </c>
      <c r="E213" s="74" t="s">
        <v>31</v>
      </c>
      <c r="F213" s="75">
        <v>1300</v>
      </c>
      <c r="G213" s="74" t="s">
        <v>22</v>
      </c>
      <c r="H213" s="76" t="s">
        <v>498</v>
      </c>
      <c r="I213" s="74" t="s">
        <v>33</v>
      </c>
      <c r="J213" s="76" t="s">
        <v>25</v>
      </c>
      <c r="K213" s="67"/>
      <c r="L213" s="67"/>
      <c r="M213" s="67"/>
      <c r="N213" s="76" t="s">
        <v>1022</v>
      </c>
      <c r="O213" s="76" t="s">
        <v>1023</v>
      </c>
      <c r="P213" s="80">
        <v>1</v>
      </c>
      <c r="Q213" s="80">
        <v>1</v>
      </c>
      <c r="R213" s="77">
        <v>20000</v>
      </c>
      <c r="S213" s="78">
        <f t="shared" si="9"/>
        <v>0</v>
      </c>
      <c r="T213" s="77">
        <f t="shared" si="10"/>
        <v>20000</v>
      </c>
      <c r="U213" s="79" t="s">
        <v>1024</v>
      </c>
      <c r="V213" s="76" t="s">
        <v>1025</v>
      </c>
    </row>
    <row r="214" spans="1:22" x14ac:dyDescent="0.2">
      <c r="A214" s="87">
        <f t="shared" si="11"/>
        <v>213</v>
      </c>
      <c r="B214" s="67"/>
      <c r="C214" s="74" t="s">
        <v>1026</v>
      </c>
      <c r="D214" s="73">
        <v>42802</v>
      </c>
      <c r="E214" s="74" t="s">
        <v>77</v>
      </c>
      <c r="F214" s="75">
        <v>5903</v>
      </c>
      <c r="G214" s="74" t="s">
        <v>22</v>
      </c>
      <c r="H214" s="76" t="s">
        <v>1027</v>
      </c>
      <c r="I214" s="74" t="s">
        <v>70</v>
      </c>
      <c r="J214" s="76" t="s">
        <v>40</v>
      </c>
      <c r="K214" s="67"/>
      <c r="L214" s="67"/>
      <c r="M214" s="67"/>
      <c r="N214" s="76" t="s">
        <v>1028</v>
      </c>
      <c r="O214" s="67"/>
      <c r="P214" s="67"/>
      <c r="Q214" s="67"/>
      <c r="R214" s="77">
        <v>0</v>
      </c>
      <c r="S214" s="78">
        <f t="shared" si="9"/>
        <v>3000</v>
      </c>
      <c r="T214" s="77">
        <f t="shared" si="10"/>
        <v>3000</v>
      </c>
      <c r="U214" s="79" t="s">
        <v>1029</v>
      </c>
      <c r="V214" s="76" t="s">
        <v>1030</v>
      </c>
    </row>
    <row r="215" spans="1:22" x14ac:dyDescent="0.2">
      <c r="A215" s="87">
        <f t="shared" si="11"/>
        <v>214</v>
      </c>
      <c r="B215" s="67"/>
      <c r="C215" s="74" t="s">
        <v>1031</v>
      </c>
      <c r="D215" s="73">
        <v>42802</v>
      </c>
      <c r="E215" s="74" t="s">
        <v>77</v>
      </c>
      <c r="F215" s="75">
        <v>12110</v>
      </c>
      <c r="G215" s="74" t="s">
        <v>22</v>
      </c>
      <c r="H215" s="76" t="s">
        <v>1032</v>
      </c>
      <c r="I215" s="74" t="s">
        <v>70</v>
      </c>
      <c r="J215" s="76" t="s">
        <v>57</v>
      </c>
      <c r="K215" s="67"/>
      <c r="L215" s="67"/>
      <c r="M215" s="67"/>
      <c r="N215" s="76" t="s">
        <v>1033</v>
      </c>
      <c r="O215" s="76" t="s">
        <v>27</v>
      </c>
      <c r="P215" s="67"/>
      <c r="Q215" s="67"/>
      <c r="R215" s="77">
        <v>0</v>
      </c>
      <c r="S215" s="78">
        <f t="shared" si="9"/>
        <v>3000</v>
      </c>
      <c r="T215" s="77">
        <f t="shared" si="10"/>
        <v>3000</v>
      </c>
      <c r="U215" s="79" t="s">
        <v>1034</v>
      </c>
      <c r="V215" s="76" t="s">
        <v>1035</v>
      </c>
    </row>
    <row r="216" spans="1:22" x14ac:dyDescent="0.2">
      <c r="A216" s="87">
        <f t="shared" si="11"/>
        <v>215</v>
      </c>
      <c r="B216" s="67"/>
      <c r="C216" s="74" t="s">
        <v>1036</v>
      </c>
      <c r="D216" s="73">
        <v>42802</v>
      </c>
      <c r="E216" s="74" t="s">
        <v>31</v>
      </c>
      <c r="F216" s="75">
        <v>1120</v>
      </c>
      <c r="G216" s="74" t="s">
        <v>22</v>
      </c>
      <c r="H216" s="76" t="s">
        <v>1037</v>
      </c>
      <c r="I216" s="74" t="s">
        <v>33</v>
      </c>
      <c r="J216" s="76" t="s">
        <v>25</v>
      </c>
      <c r="K216" s="67"/>
      <c r="L216" s="67"/>
      <c r="M216" s="67"/>
      <c r="N216" s="76" t="s">
        <v>1038</v>
      </c>
      <c r="O216" s="76" t="s">
        <v>1039</v>
      </c>
      <c r="P216" s="80">
        <v>1</v>
      </c>
      <c r="Q216" s="80">
        <v>1</v>
      </c>
      <c r="R216" s="77">
        <v>436044</v>
      </c>
      <c r="S216" s="78">
        <f t="shared" si="9"/>
        <v>0</v>
      </c>
      <c r="T216" s="77">
        <f t="shared" si="10"/>
        <v>436044</v>
      </c>
      <c r="U216" s="79" t="s">
        <v>1040</v>
      </c>
      <c r="V216" s="76" t="s">
        <v>1041</v>
      </c>
    </row>
    <row r="217" spans="1:22" x14ac:dyDescent="0.2">
      <c r="A217" s="87">
        <f t="shared" si="11"/>
        <v>216</v>
      </c>
      <c r="B217" s="67"/>
      <c r="C217" s="74" t="s">
        <v>1042</v>
      </c>
      <c r="D217" s="73">
        <v>42802</v>
      </c>
      <c r="E217" s="74" t="s">
        <v>31</v>
      </c>
      <c r="F217" s="75">
        <v>1120</v>
      </c>
      <c r="G217" s="74" t="s">
        <v>22</v>
      </c>
      <c r="H217" s="76" t="s">
        <v>1037</v>
      </c>
      <c r="I217" s="74" t="s">
        <v>33</v>
      </c>
      <c r="J217" s="76" t="s">
        <v>25</v>
      </c>
      <c r="K217" s="67"/>
      <c r="L217" s="67"/>
      <c r="M217" s="67"/>
      <c r="N217" s="76" t="s">
        <v>1038</v>
      </c>
      <c r="O217" s="76" t="s">
        <v>1039</v>
      </c>
      <c r="P217" s="80">
        <v>1</v>
      </c>
      <c r="Q217" s="80">
        <v>1</v>
      </c>
      <c r="R217" s="77">
        <v>125222</v>
      </c>
      <c r="S217" s="78">
        <f t="shared" si="9"/>
        <v>0</v>
      </c>
      <c r="T217" s="77">
        <f t="shared" si="10"/>
        <v>125222</v>
      </c>
      <c r="U217" s="79" t="s">
        <v>1040</v>
      </c>
      <c r="V217" s="76" t="s">
        <v>1043</v>
      </c>
    </row>
    <row r="218" spans="1:22" x14ac:dyDescent="0.2">
      <c r="A218" s="87">
        <f t="shared" si="11"/>
        <v>217</v>
      </c>
      <c r="B218" s="67"/>
      <c r="C218" s="74" t="s">
        <v>1044</v>
      </c>
      <c r="D218" s="73">
        <v>42802</v>
      </c>
      <c r="E218" s="74" t="s">
        <v>46</v>
      </c>
      <c r="F218" s="75">
        <v>13225</v>
      </c>
      <c r="G218" s="74" t="s">
        <v>22</v>
      </c>
      <c r="H218" s="76" t="s">
        <v>1045</v>
      </c>
      <c r="I218" s="74" t="s">
        <v>56</v>
      </c>
      <c r="J218" s="76" t="s">
        <v>121</v>
      </c>
      <c r="K218" s="67"/>
      <c r="L218" s="67"/>
      <c r="M218" s="67"/>
      <c r="N218" s="76" t="s">
        <v>1046</v>
      </c>
      <c r="O218" s="76" t="s">
        <v>1047</v>
      </c>
      <c r="P218" s="67"/>
      <c r="Q218" s="67"/>
      <c r="R218" s="77">
        <v>50000</v>
      </c>
      <c r="S218" s="78">
        <f t="shared" si="9"/>
        <v>0</v>
      </c>
      <c r="T218" s="77">
        <f t="shared" si="10"/>
        <v>50000</v>
      </c>
      <c r="U218" s="79" t="s">
        <v>1048</v>
      </c>
      <c r="V218" s="76" t="s">
        <v>75</v>
      </c>
    </row>
    <row r="219" spans="1:22" x14ac:dyDescent="0.2">
      <c r="A219" s="87">
        <f t="shared" si="11"/>
        <v>218</v>
      </c>
      <c r="B219" s="67"/>
      <c r="C219" s="74" t="s">
        <v>1049</v>
      </c>
      <c r="D219" s="73">
        <v>42802</v>
      </c>
      <c r="E219" s="74" t="s">
        <v>46</v>
      </c>
      <c r="F219" s="75">
        <v>1221</v>
      </c>
      <c r="G219" s="74" t="s">
        <v>22</v>
      </c>
      <c r="H219" s="76" t="s">
        <v>1050</v>
      </c>
      <c r="I219" s="74" t="s">
        <v>24</v>
      </c>
      <c r="J219" s="76" t="s">
        <v>276</v>
      </c>
      <c r="K219" s="67"/>
      <c r="L219" s="67"/>
      <c r="M219" s="67"/>
      <c r="N219" s="76" t="s">
        <v>1051</v>
      </c>
      <c r="O219" s="76" t="s">
        <v>851</v>
      </c>
      <c r="P219" s="67"/>
      <c r="Q219" s="67"/>
      <c r="R219" s="77">
        <v>50000</v>
      </c>
      <c r="S219" s="78">
        <f t="shared" si="9"/>
        <v>0</v>
      </c>
      <c r="T219" s="77">
        <f t="shared" si="10"/>
        <v>50000</v>
      </c>
      <c r="U219" s="79" t="s">
        <v>1052</v>
      </c>
      <c r="V219" s="76" t="s">
        <v>861</v>
      </c>
    </row>
    <row r="220" spans="1:22" x14ac:dyDescent="0.2">
      <c r="A220" s="87">
        <f t="shared" si="11"/>
        <v>219</v>
      </c>
      <c r="B220" s="67"/>
      <c r="C220" s="74" t="s">
        <v>1053</v>
      </c>
      <c r="D220" s="73">
        <v>42802</v>
      </c>
      <c r="E220" s="74" t="s">
        <v>46</v>
      </c>
      <c r="F220" s="75">
        <v>1308</v>
      </c>
      <c r="G220" s="74" t="s">
        <v>22</v>
      </c>
      <c r="H220" s="76" t="s">
        <v>1054</v>
      </c>
      <c r="I220" s="74" t="s">
        <v>70</v>
      </c>
      <c r="J220" s="76" t="s">
        <v>71</v>
      </c>
      <c r="K220" s="67"/>
      <c r="L220" s="67"/>
      <c r="M220" s="67"/>
      <c r="N220" s="76" t="s">
        <v>1055</v>
      </c>
      <c r="O220" s="76" t="s">
        <v>1056</v>
      </c>
      <c r="P220" s="67"/>
      <c r="Q220" s="67"/>
      <c r="R220" s="77">
        <v>50000</v>
      </c>
      <c r="S220" s="78">
        <f t="shared" si="9"/>
        <v>0</v>
      </c>
      <c r="T220" s="77">
        <f t="shared" si="10"/>
        <v>50000</v>
      </c>
      <c r="U220" s="79" t="s">
        <v>1057</v>
      </c>
      <c r="V220" s="76" t="s">
        <v>53</v>
      </c>
    </row>
    <row r="221" spans="1:22" x14ac:dyDescent="0.2">
      <c r="A221" s="87">
        <f t="shared" si="11"/>
        <v>220</v>
      </c>
      <c r="B221" s="67"/>
      <c r="C221" s="74" t="s">
        <v>1058</v>
      </c>
      <c r="D221" s="73">
        <v>42802</v>
      </c>
      <c r="E221" s="74" t="s">
        <v>46</v>
      </c>
      <c r="F221" s="75">
        <v>1704</v>
      </c>
      <c r="G221" s="74" t="s">
        <v>22</v>
      </c>
      <c r="H221" s="76" t="s">
        <v>1059</v>
      </c>
      <c r="I221" s="74" t="s">
        <v>24</v>
      </c>
      <c r="J221" s="76" t="s">
        <v>40</v>
      </c>
      <c r="K221" s="67"/>
      <c r="L221" s="67"/>
      <c r="M221" s="67"/>
      <c r="N221" s="76" t="s">
        <v>1060</v>
      </c>
      <c r="O221" s="76" t="s">
        <v>851</v>
      </c>
      <c r="P221" s="67"/>
      <c r="Q221" s="67"/>
      <c r="R221" s="77">
        <v>50000</v>
      </c>
      <c r="S221" s="78">
        <f t="shared" si="9"/>
        <v>0</v>
      </c>
      <c r="T221" s="77">
        <f t="shared" si="10"/>
        <v>50000</v>
      </c>
      <c r="U221" s="79" t="s">
        <v>1061</v>
      </c>
      <c r="V221" s="76" t="s">
        <v>75</v>
      </c>
    </row>
    <row r="222" spans="1:22" x14ac:dyDescent="0.2">
      <c r="A222" s="87">
        <f t="shared" si="11"/>
        <v>221</v>
      </c>
      <c r="B222" s="67"/>
      <c r="C222" s="74" t="s">
        <v>1062</v>
      </c>
      <c r="D222" s="73">
        <v>42802</v>
      </c>
      <c r="E222" s="74" t="s">
        <v>411</v>
      </c>
      <c r="F222" s="75">
        <v>519</v>
      </c>
      <c r="G222" s="74" t="s">
        <v>22</v>
      </c>
      <c r="H222" s="76" t="s">
        <v>1063</v>
      </c>
      <c r="I222" s="74" t="s">
        <v>24</v>
      </c>
      <c r="J222" s="76" t="s">
        <v>276</v>
      </c>
      <c r="K222" s="81">
        <v>6865</v>
      </c>
      <c r="L222" s="80">
        <v>19</v>
      </c>
      <c r="M222" s="82">
        <v>1</v>
      </c>
      <c r="N222" s="67"/>
      <c r="O222" s="76" t="s">
        <v>1064</v>
      </c>
      <c r="P222" s="80">
        <v>1</v>
      </c>
      <c r="Q222" s="80">
        <v>1</v>
      </c>
      <c r="R222" s="77">
        <v>157612</v>
      </c>
      <c r="S222" s="78">
        <f t="shared" si="9"/>
        <v>0</v>
      </c>
      <c r="T222" s="77">
        <f t="shared" si="10"/>
        <v>157612</v>
      </c>
      <c r="U222" s="67"/>
      <c r="V222" s="67"/>
    </row>
    <row r="223" spans="1:22" x14ac:dyDescent="0.2">
      <c r="A223" s="87">
        <f t="shared" si="11"/>
        <v>222</v>
      </c>
      <c r="B223" s="67"/>
      <c r="C223" s="74" t="s">
        <v>1065</v>
      </c>
      <c r="D223" s="73">
        <v>42802</v>
      </c>
      <c r="E223" s="74" t="s">
        <v>104</v>
      </c>
      <c r="F223" s="75">
        <v>5904</v>
      </c>
      <c r="G223" s="74" t="s">
        <v>22</v>
      </c>
      <c r="H223" s="76" t="s">
        <v>1066</v>
      </c>
      <c r="I223" s="74" t="s">
        <v>48</v>
      </c>
      <c r="J223" s="76" t="s">
        <v>57</v>
      </c>
      <c r="K223" s="67"/>
      <c r="L223" s="67"/>
      <c r="M223" s="67"/>
      <c r="N223" s="76" t="s">
        <v>1067</v>
      </c>
      <c r="O223" s="76" t="s">
        <v>451</v>
      </c>
      <c r="P223" s="67"/>
      <c r="Q223" s="67"/>
      <c r="R223" s="77">
        <v>0</v>
      </c>
      <c r="S223" s="78">
        <f t="shared" si="9"/>
        <v>500</v>
      </c>
      <c r="T223" s="77">
        <f t="shared" si="10"/>
        <v>500</v>
      </c>
      <c r="U223" s="79" t="s">
        <v>1068</v>
      </c>
      <c r="V223" s="76" t="s">
        <v>158</v>
      </c>
    </row>
    <row r="224" spans="1:22" x14ac:dyDescent="0.2">
      <c r="A224" s="87">
        <f t="shared" si="11"/>
        <v>223</v>
      </c>
      <c r="B224" s="67"/>
      <c r="C224" s="74" t="s">
        <v>1069</v>
      </c>
      <c r="D224" s="73">
        <v>42802</v>
      </c>
      <c r="E224" s="74" t="s">
        <v>411</v>
      </c>
      <c r="F224" s="75">
        <v>6215</v>
      </c>
      <c r="G224" s="74" t="s">
        <v>22</v>
      </c>
      <c r="H224" s="76" t="s">
        <v>1070</v>
      </c>
      <c r="I224" s="74" t="s">
        <v>33</v>
      </c>
      <c r="J224" s="76" t="s">
        <v>276</v>
      </c>
      <c r="K224" s="81">
        <v>6865</v>
      </c>
      <c r="L224" s="80">
        <v>13</v>
      </c>
      <c r="M224" s="82">
        <v>1</v>
      </c>
      <c r="N224" s="67"/>
      <c r="O224" s="76" t="s">
        <v>1064</v>
      </c>
      <c r="P224" s="80">
        <v>1</v>
      </c>
      <c r="Q224" s="80">
        <v>1</v>
      </c>
      <c r="R224" s="77">
        <v>157612</v>
      </c>
      <c r="S224" s="78">
        <f t="shared" si="9"/>
        <v>0</v>
      </c>
      <c r="T224" s="77">
        <f t="shared" si="10"/>
        <v>157612</v>
      </c>
      <c r="U224" s="67"/>
      <c r="V224" s="67"/>
    </row>
    <row r="225" spans="1:22" x14ac:dyDescent="0.2">
      <c r="A225" s="87">
        <f t="shared" si="11"/>
        <v>224</v>
      </c>
      <c r="B225" s="67"/>
      <c r="C225" s="74" t="s">
        <v>1071</v>
      </c>
      <c r="D225" s="73">
        <v>42802</v>
      </c>
      <c r="E225" s="74" t="s">
        <v>111</v>
      </c>
      <c r="F225" s="75">
        <v>151</v>
      </c>
      <c r="G225" s="74" t="s">
        <v>22</v>
      </c>
      <c r="H225" s="76" t="s">
        <v>1072</v>
      </c>
      <c r="I225" s="74" t="s">
        <v>70</v>
      </c>
      <c r="J225" s="76" t="s">
        <v>141</v>
      </c>
      <c r="K225" s="67"/>
      <c r="L225" s="67"/>
      <c r="M225" s="67"/>
      <c r="N225" s="76" t="s">
        <v>1073</v>
      </c>
      <c r="O225" s="76" t="s">
        <v>114</v>
      </c>
      <c r="P225" s="67"/>
      <c r="Q225" s="67"/>
      <c r="R225" s="77">
        <v>0</v>
      </c>
      <c r="S225" s="78">
        <f t="shared" si="9"/>
        <v>500</v>
      </c>
      <c r="T225" s="77">
        <f t="shared" si="10"/>
        <v>500</v>
      </c>
      <c r="U225" s="79" t="s">
        <v>1074</v>
      </c>
      <c r="V225" s="76" t="s">
        <v>963</v>
      </c>
    </row>
    <row r="226" spans="1:22" x14ac:dyDescent="0.2">
      <c r="A226" s="87">
        <f t="shared" si="11"/>
        <v>225</v>
      </c>
      <c r="B226" s="67"/>
      <c r="C226" s="74" t="s">
        <v>1075</v>
      </c>
      <c r="D226" s="73">
        <v>42802</v>
      </c>
      <c r="E226" s="74" t="s">
        <v>111</v>
      </c>
      <c r="F226" s="75">
        <v>151</v>
      </c>
      <c r="G226" s="74" t="s">
        <v>22</v>
      </c>
      <c r="H226" s="76" t="s">
        <v>1076</v>
      </c>
      <c r="I226" s="74" t="s">
        <v>56</v>
      </c>
      <c r="J226" s="76" t="s">
        <v>25</v>
      </c>
      <c r="K226" s="67"/>
      <c r="L226" s="67"/>
      <c r="M226" s="67"/>
      <c r="N226" s="76" t="s">
        <v>1077</v>
      </c>
      <c r="O226" s="76" t="s">
        <v>27</v>
      </c>
      <c r="P226" s="67"/>
      <c r="Q226" s="67"/>
      <c r="R226" s="77">
        <v>0</v>
      </c>
      <c r="S226" s="78">
        <f t="shared" si="9"/>
        <v>500</v>
      </c>
      <c r="T226" s="77">
        <f t="shared" si="10"/>
        <v>500</v>
      </c>
      <c r="U226" s="79" t="s">
        <v>1078</v>
      </c>
      <c r="V226" s="76" t="s">
        <v>1079</v>
      </c>
    </row>
    <row r="227" spans="1:22" x14ac:dyDescent="0.2">
      <c r="A227" s="87">
        <f t="shared" si="11"/>
        <v>226</v>
      </c>
      <c r="B227" s="67"/>
      <c r="C227" s="74" t="s">
        <v>1080</v>
      </c>
      <c r="D227" s="73">
        <v>42802</v>
      </c>
      <c r="E227" s="74" t="s">
        <v>111</v>
      </c>
      <c r="F227" s="75">
        <v>2304</v>
      </c>
      <c r="G227" s="74" t="s">
        <v>22</v>
      </c>
      <c r="H227" s="76" t="s">
        <v>1081</v>
      </c>
      <c r="I227" s="74" t="s">
        <v>33</v>
      </c>
      <c r="J227" s="76" t="s">
        <v>40</v>
      </c>
      <c r="K227" s="67"/>
      <c r="L227" s="67"/>
      <c r="M227" s="67"/>
      <c r="N227" s="76" t="s">
        <v>1082</v>
      </c>
      <c r="O227" s="76" t="s">
        <v>114</v>
      </c>
      <c r="P227" s="67"/>
      <c r="Q227" s="67"/>
      <c r="R227" s="77">
        <v>0</v>
      </c>
      <c r="S227" s="78">
        <f t="shared" si="9"/>
        <v>500</v>
      </c>
      <c r="T227" s="77">
        <f t="shared" si="10"/>
        <v>500</v>
      </c>
      <c r="U227" s="79" t="s">
        <v>1083</v>
      </c>
      <c r="V227" s="76" t="s">
        <v>1084</v>
      </c>
    </row>
    <row r="228" spans="1:22" x14ac:dyDescent="0.2">
      <c r="A228" s="87">
        <f t="shared" si="11"/>
        <v>227</v>
      </c>
      <c r="B228" s="67"/>
      <c r="C228" s="74" t="s">
        <v>1085</v>
      </c>
      <c r="D228" s="73">
        <v>42802</v>
      </c>
      <c r="E228" s="74" t="s">
        <v>1086</v>
      </c>
      <c r="F228" s="75">
        <v>8247</v>
      </c>
      <c r="G228" s="74" t="s">
        <v>22</v>
      </c>
      <c r="H228" s="76" t="s">
        <v>186</v>
      </c>
      <c r="I228" s="74" t="s">
        <v>187</v>
      </c>
      <c r="J228" s="76" t="s">
        <v>93</v>
      </c>
      <c r="K228" s="67"/>
      <c r="L228" s="67"/>
      <c r="M228" s="67"/>
      <c r="N228" s="76" t="s">
        <v>1087</v>
      </c>
      <c r="O228" s="76" t="s">
        <v>27</v>
      </c>
      <c r="P228" s="67"/>
      <c r="Q228" s="67"/>
      <c r="R228" s="77">
        <v>0</v>
      </c>
      <c r="S228" s="78">
        <f t="shared" si="9"/>
        <v>0</v>
      </c>
      <c r="T228" s="77">
        <f t="shared" si="10"/>
        <v>0</v>
      </c>
      <c r="U228" s="79" t="s">
        <v>1088</v>
      </c>
      <c r="V228" s="76" t="s">
        <v>1089</v>
      </c>
    </row>
    <row r="229" spans="1:22" x14ac:dyDescent="0.2">
      <c r="A229" s="87">
        <f t="shared" si="11"/>
        <v>228</v>
      </c>
      <c r="B229" s="67"/>
      <c r="C229" s="74" t="s">
        <v>1090</v>
      </c>
      <c r="D229" s="73">
        <v>42802</v>
      </c>
      <c r="E229" s="74" t="s">
        <v>46</v>
      </c>
      <c r="F229" s="75">
        <v>3700</v>
      </c>
      <c r="G229" s="74" t="s">
        <v>22</v>
      </c>
      <c r="H229" s="76" t="s">
        <v>1091</v>
      </c>
      <c r="I229" s="74" t="s">
        <v>187</v>
      </c>
      <c r="J229" s="76" t="s">
        <v>57</v>
      </c>
      <c r="K229" s="67"/>
      <c r="L229" s="67"/>
      <c r="M229" s="67"/>
      <c r="N229" s="76" t="s">
        <v>1006</v>
      </c>
      <c r="O229" s="76" t="s">
        <v>1092</v>
      </c>
      <c r="P229" s="67"/>
      <c r="Q229" s="67"/>
      <c r="R229" s="77">
        <v>0</v>
      </c>
      <c r="S229" s="78">
        <f t="shared" si="9"/>
        <v>500</v>
      </c>
      <c r="T229" s="77">
        <f t="shared" si="10"/>
        <v>500</v>
      </c>
      <c r="U229" s="79" t="s">
        <v>1093</v>
      </c>
      <c r="V229" s="76" t="s">
        <v>1094</v>
      </c>
    </row>
    <row r="230" spans="1:22" x14ac:dyDescent="0.2">
      <c r="A230" s="87">
        <f t="shared" si="11"/>
        <v>229</v>
      </c>
      <c r="B230" s="67"/>
      <c r="C230" s="74" t="s">
        <v>1095</v>
      </c>
      <c r="D230" s="73">
        <v>42802</v>
      </c>
      <c r="E230" s="74" t="s">
        <v>46</v>
      </c>
      <c r="F230" s="75">
        <v>3501</v>
      </c>
      <c r="G230" s="74" t="s">
        <v>22</v>
      </c>
      <c r="H230" s="76" t="s">
        <v>172</v>
      </c>
      <c r="I230" s="74" t="s">
        <v>173</v>
      </c>
      <c r="J230" s="76" t="s">
        <v>71</v>
      </c>
      <c r="K230" s="67"/>
      <c r="L230" s="67"/>
      <c r="M230" s="67"/>
      <c r="N230" s="76" t="s">
        <v>1006</v>
      </c>
      <c r="O230" s="76" t="s">
        <v>1092</v>
      </c>
      <c r="P230" s="67"/>
      <c r="Q230" s="67"/>
      <c r="R230" s="77">
        <v>0</v>
      </c>
      <c r="S230" s="78">
        <f t="shared" si="9"/>
        <v>500</v>
      </c>
      <c r="T230" s="77">
        <f t="shared" si="10"/>
        <v>500</v>
      </c>
      <c r="U230" s="79" t="s">
        <v>1096</v>
      </c>
      <c r="V230" s="76" t="s">
        <v>1094</v>
      </c>
    </row>
    <row r="231" spans="1:22" x14ac:dyDescent="0.2">
      <c r="A231" s="87">
        <f t="shared" si="11"/>
        <v>230</v>
      </c>
      <c r="B231" s="67"/>
      <c r="C231" s="74" t="s">
        <v>1097</v>
      </c>
      <c r="D231" s="73">
        <v>42802</v>
      </c>
      <c r="E231" s="74" t="s">
        <v>46</v>
      </c>
      <c r="F231" s="75">
        <v>2531</v>
      </c>
      <c r="G231" s="74" t="s">
        <v>22</v>
      </c>
      <c r="H231" s="76" t="s">
        <v>1098</v>
      </c>
      <c r="I231" s="74" t="s">
        <v>24</v>
      </c>
      <c r="J231" s="76" t="s">
        <v>25</v>
      </c>
      <c r="K231" s="67"/>
      <c r="L231" s="67"/>
      <c r="M231" s="67"/>
      <c r="N231" s="76" t="s">
        <v>1099</v>
      </c>
      <c r="O231" s="76" t="s">
        <v>1092</v>
      </c>
      <c r="P231" s="67"/>
      <c r="Q231" s="67"/>
      <c r="R231" s="77">
        <v>0</v>
      </c>
      <c r="S231" s="78">
        <f t="shared" si="9"/>
        <v>500</v>
      </c>
      <c r="T231" s="77">
        <f t="shared" si="10"/>
        <v>500</v>
      </c>
      <c r="U231" s="79" t="s">
        <v>1100</v>
      </c>
      <c r="V231" s="76" t="s">
        <v>1094</v>
      </c>
    </row>
    <row r="232" spans="1:22" x14ac:dyDescent="0.2">
      <c r="A232" s="87">
        <f t="shared" si="11"/>
        <v>231</v>
      </c>
      <c r="B232" s="67"/>
      <c r="C232" s="74" t="s">
        <v>1101</v>
      </c>
      <c r="D232" s="73">
        <v>42802</v>
      </c>
      <c r="E232" s="74" t="s">
        <v>46</v>
      </c>
      <c r="F232" s="75">
        <v>4801</v>
      </c>
      <c r="G232" s="74" t="s">
        <v>22</v>
      </c>
      <c r="H232" s="76" t="s">
        <v>1102</v>
      </c>
      <c r="I232" s="74" t="s">
        <v>187</v>
      </c>
      <c r="J232" s="76" t="s">
        <v>555</v>
      </c>
      <c r="K232" s="67"/>
      <c r="L232" s="67"/>
      <c r="M232" s="67"/>
      <c r="N232" s="76" t="s">
        <v>1103</v>
      </c>
      <c r="O232" s="76" t="s">
        <v>1092</v>
      </c>
      <c r="P232" s="67"/>
      <c r="Q232" s="67"/>
      <c r="R232" s="77">
        <v>0</v>
      </c>
      <c r="S232" s="78">
        <f t="shared" si="9"/>
        <v>500</v>
      </c>
      <c r="T232" s="77">
        <f t="shared" si="10"/>
        <v>500</v>
      </c>
      <c r="U232" s="79" t="s">
        <v>1104</v>
      </c>
      <c r="V232" s="76" t="s">
        <v>1094</v>
      </c>
    </row>
    <row r="233" spans="1:22" x14ac:dyDescent="0.2">
      <c r="A233" s="87">
        <f t="shared" si="11"/>
        <v>232</v>
      </c>
      <c r="B233" s="67"/>
      <c r="C233" s="74" t="s">
        <v>1105</v>
      </c>
      <c r="D233" s="73">
        <v>42802</v>
      </c>
      <c r="E233" s="74" t="s">
        <v>77</v>
      </c>
      <c r="F233" s="75">
        <v>5207</v>
      </c>
      <c r="G233" s="74" t="s">
        <v>22</v>
      </c>
      <c r="H233" s="76" t="s">
        <v>1106</v>
      </c>
      <c r="I233" s="74" t="s">
        <v>232</v>
      </c>
      <c r="J233" s="76" t="s">
        <v>93</v>
      </c>
      <c r="K233" s="67"/>
      <c r="L233" s="67"/>
      <c r="M233" s="67"/>
      <c r="N233" s="76" t="s">
        <v>1107</v>
      </c>
      <c r="O233" s="76" t="s">
        <v>27</v>
      </c>
      <c r="P233" s="67"/>
      <c r="Q233" s="67"/>
      <c r="R233" s="77">
        <v>0</v>
      </c>
      <c r="S233" s="78">
        <f t="shared" si="9"/>
        <v>3000</v>
      </c>
      <c r="T233" s="77">
        <f t="shared" si="10"/>
        <v>3000</v>
      </c>
      <c r="U233" s="79" t="s">
        <v>1108</v>
      </c>
      <c r="V233" s="76" t="s">
        <v>136</v>
      </c>
    </row>
    <row r="234" spans="1:22" x14ac:dyDescent="0.2">
      <c r="A234" s="87">
        <f t="shared" si="11"/>
        <v>233</v>
      </c>
      <c r="B234" s="67"/>
      <c r="C234" s="74" t="s">
        <v>1109</v>
      </c>
      <c r="D234" s="73">
        <v>42802</v>
      </c>
      <c r="E234" s="74" t="s">
        <v>138</v>
      </c>
      <c r="F234" s="75">
        <v>2600</v>
      </c>
      <c r="G234" s="74" t="s">
        <v>22</v>
      </c>
      <c r="H234" s="76" t="s">
        <v>1110</v>
      </c>
      <c r="I234" s="74" t="s">
        <v>33</v>
      </c>
      <c r="J234" s="76" t="s">
        <v>40</v>
      </c>
      <c r="K234" s="67"/>
      <c r="L234" s="67"/>
      <c r="M234" s="67"/>
      <c r="N234" s="76" t="s">
        <v>1111</v>
      </c>
      <c r="O234" s="76" t="s">
        <v>1112</v>
      </c>
      <c r="P234" s="67"/>
      <c r="Q234" s="67"/>
      <c r="R234" s="77">
        <v>0</v>
      </c>
      <c r="S234" s="78">
        <f t="shared" si="9"/>
        <v>3000</v>
      </c>
      <c r="T234" s="77">
        <f t="shared" si="10"/>
        <v>3000</v>
      </c>
      <c r="U234" s="79" t="s">
        <v>1113</v>
      </c>
      <c r="V234" s="76" t="s">
        <v>1114</v>
      </c>
    </row>
    <row r="235" spans="1:22" x14ac:dyDescent="0.2">
      <c r="A235" s="87">
        <f t="shared" si="11"/>
        <v>234</v>
      </c>
      <c r="B235" s="67"/>
      <c r="C235" s="74" t="s">
        <v>1115</v>
      </c>
      <c r="D235" s="73">
        <v>42802</v>
      </c>
      <c r="E235" s="74" t="s">
        <v>138</v>
      </c>
      <c r="F235" s="75">
        <v>7409</v>
      </c>
      <c r="G235" s="74" t="s">
        <v>22</v>
      </c>
      <c r="H235" s="76" t="s">
        <v>1116</v>
      </c>
      <c r="I235" s="74" t="s">
        <v>70</v>
      </c>
      <c r="J235" s="76" t="s">
        <v>71</v>
      </c>
      <c r="K235" s="67"/>
      <c r="L235" s="67"/>
      <c r="M235" s="67"/>
      <c r="N235" s="76" t="s">
        <v>1117</v>
      </c>
      <c r="O235" s="76" t="s">
        <v>545</v>
      </c>
      <c r="P235" s="67"/>
      <c r="Q235" s="67"/>
      <c r="R235" s="77">
        <v>0</v>
      </c>
      <c r="S235" s="78">
        <f t="shared" si="9"/>
        <v>3000</v>
      </c>
      <c r="T235" s="77">
        <f t="shared" si="10"/>
        <v>3000</v>
      </c>
      <c r="U235" s="79" t="s">
        <v>1118</v>
      </c>
      <c r="V235" s="76" t="s">
        <v>1119</v>
      </c>
    </row>
    <row r="236" spans="1:22" x14ac:dyDescent="0.2">
      <c r="A236" s="87">
        <f t="shared" si="11"/>
        <v>235</v>
      </c>
      <c r="B236" s="67"/>
      <c r="C236" s="74" t="s">
        <v>1120</v>
      </c>
      <c r="D236" s="73">
        <v>42802</v>
      </c>
      <c r="E236" s="74" t="s">
        <v>111</v>
      </c>
      <c r="F236" s="75">
        <v>2900</v>
      </c>
      <c r="G236" s="74" t="s">
        <v>22</v>
      </c>
      <c r="H236" s="76" t="s">
        <v>1121</v>
      </c>
      <c r="I236" s="74" t="s">
        <v>48</v>
      </c>
      <c r="J236" s="76" t="s">
        <v>57</v>
      </c>
      <c r="K236" s="67"/>
      <c r="L236" s="67"/>
      <c r="M236" s="67"/>
      <c r="N236" s="76" t="s">
        <v>1122</v>
      </c>
      <c r="O236" s="76" t="s">
        <v>677</v>
      </c>
      <c r="P236" s="67"/>
      <c r="Q236" s="67"/>
      <c r="R236" s="77">
        <v>0</v>
      </c>
      <c r="S236" s="78">
        <f t="shared" si="9"/>
        <v>500</v>
      </c>
      <c r="T236" s="77">
        <f t="shared" si="10"/>
        <v>500</v>
      </c>
      <c r="U236" s="79" t="s">
        <v>1123</v>
      </c>
      <c r="V236" s="76" t="s">
        <v>915</v>
      </c>
    </row>
    <row r="237" spans="1:22" x14ac:dyDescent="0.2">
      <c r="A237" s="87">
        <f t="shared" si="11"/>
        <v>236</v>
      </c>
      <c r="B237" s="67"/>
      <c r="C237" s="74" t="s">
        <v>1124</v>
      </c>
      <c r="D237" s="73">
        <v>42802</v>
      </c>
      <c r="E237" s="74" t="s">
        <v>104</v>
      </c>
      <c r="F237" s="75">
        <v>6324</v>
      </c>
      <c r="G237" s="74" t="s">
        <v>22</v>
      </c>
      <c r="H237" s="76" t="s">
        <v>1125</v>
      </c>
      <c r="I237" s="74" t="s">
        <v>56</v>
      </c>
      <c r="J237" s="76" t="s">
        <v>93</v>
      </c>
      <c r="K237" s="67"/>
      <c r="L237" s="67"/>
      <c r="M237" s="67"/>
      <c r="N237" s="76" t="s">
        <v>1126</v>
      </c>
      <c r="O237" s="76" t="s">
        <v>1127</v>
      </c>
      <c r="P237" s="67"/>
      <c r="Q237" s="67"/>
      <c r="R237" s="77">
        <v>0</v>
      </c>
      <c r="S237" s="78">
        <f t="shared" si="9"/>
        <v>500</v>
      </c>
      <c r="T237" s="77">
        <f t="shared" si="10"/>
        <v>500</v>
      </c>
      <c r="U237" s="79" t="s">
        <v>1128</v>
      </c>
      <c r="V237" s="76" t="s">
        <v>158</v>
      </c>
    </row>
    <row r="238" spans="1:22" x14ac:dyDescent="0.2">
      <c r="A238" s="87">
        <f t="shared" si="11"/>
        <v>237</v>
      </c>
      <c r="B238" s="67"/>
      <c r="C238" s="74" t="s">
        <v>1129</v>
      </c>
      <c r="D238" s="73">
        <v>42802</v>
      </c>
      <c r="E238" s="74" t="s">
        <v>138</v>
      </c>
      <c r="F238" s="75">
        <v>6201</v>
      </c>
      <c r="G238" s="74" t="s">
        <v>22</v>
      </c>
      <c r="H238" s="76" t="s">
        <v>680</v>
      </c>
      <c r="I238" s="74" t="s">
        <v>33</v>
      </c>
      <c r="J238" s="76" t="s">
        <v>25</v>
      </c>
      <c r="K238" s="67"/>
      <c r="L238" s="67"/>
      <c r="M238" s="67"/>
      <c r="N238" s="76" t="s">
        <v>1130</v>
      </c>
      <c r="O238" s="76" t="s">
        <v>1127</v>
      </c>
      <c r="P238" s="67"/>
      <c r="Q238" s="67"/>
      <c r="R238" s="77">
        <v>0</v>
      </c>
      <c r="S238" s="78">
        <f t="shared" si="9"/>
        <v>3000</v>
      </c>
      <c r="T238" s="77">
        <f t="shared" si="10"/>
        <v>3000</v>
      </c>
      <c r="U238" s="79" t="s">
        <v>1131</v>
      </c>
      <c r="V238" s="76" t="s">
        <v>551</v>
      </c>
    </row>
    <row r="239" spans="1:22" x14ac:dyDescent="0.2">
      <c r="A239" s="87">
        <f t="shared" si="11"/>
        <v>238</v>
      </c>
      <c r="B239" s="67"/>
      <c r="C239" s="74" t="s">
        <v>1132</v>
      </c>
      <c r="D239" s="73">
        <v>42802</v>
      </c>
      <c r="E239" s="74" t="s">
        <v>138</v>
      </c>
      <c r="F239" s="75">
        <v>5305</v>
      </c>
      <c r="G239" s="74" t="s">
        <v>22</v>
      </c>
      <c r="H239" s="76" t="s">
        <v>1133</v>
      </c>
      <c r="I239" s="74" t="s">
        <v>70</v>
      </c>
      <c r="J239" s="76" t="s">
        <v>40</v>
      </c>
      <c r="K239" s="67"/>
      <c r="L239" s="67"/>
      <c r="M239" s="67"/>
      <c r="N239" s="76" t="s">
        <v>1134</v>
      </c>
      <c r="O239" s="76" t="s">
        <v>1127</v>
      </c>
      <c r="P239" s="67"/>
      <c r="Q239" s="67"/>
      <c r="R239" s="77">
        <v>0</v>
      </c>
      <c r="S239" s="78">
        <f t="shared" si="9"/>
        <v>3000</v>
      </c>
      <c r="T239" s="77">
        <f t="shared" si="10"/>
        <v>3000</v>
      </c>
      <c r="U239" s="79" t="s">
        <v>1135</v>
      </c>
      <c r="V239" s="76" t="s">
        <v>551</v>
      </c>
    </row>
    <row r="240" spans="1:22" x14ac:dyDescent="0.2">
      <c r="A240" s="87">
        <f t="shared" si="11"/>
        <v>239</v>
      </c>
      <c r="B240" s="67"/>
      <c r="C240" s="74" t="s">
        <v>1136</v>
      </c>
      <c r="D240" s="73">
        <v>42802</v>
      </c>
      <c r="E240" s="74" t="s">
        <v>138</v>
      </c>
      <c r="F240" s="75">
        <v>401</v>
      </c>
      <c r="G240" s="74" t="s">
        <v>22</v>
      </c>
      <c r="H240" s="76" t="s">
        <v>1137</v>
      </c>
      <c r="I240" s="74" t="s">
        <v>33</v>
      </c>
      <c r="J240" s="76" t="s">
        <v>71</v>
      </c>
      <c r="K240" s="67"/>
      <c r="L240" s="67"/>
      <c r="M240" s="67"/>
      <c r="N240" s="76" t="s">
        <v>1138</v>
      </c>
      <c r="O240" s="76" t="s">
        <v>1127</v>
      </c>
      <c r="P240" s="67"/>
      <c r="Q240" s="67"/>
      <c r="R240" s="77">
        <v>0</v>
      </c>
      <c r="S240" s="78">
        <f t="shared" si="9"/>
        <v>3000</v>
      </c>
      <c r="T240" s="77">
        <f t="shared" si="10"/>
        <v>3000</v>
      </c>
      <c r="U240" s="79" t="s">
        <v>1139</v>
      </c>
      <c r="V240" s="76" t="s">
        <v>551</v>
      </c>
    </row>
    <row r="241" spans="1:22" x14ac:dyDescent="0.2">
      <c r="A241" s="87">
        <f t="shared" si="11"/>
        <v>240</v>
      </c>
      <c r="B241" s="67"/>
      <c r="C241" s="74" t="s">
        <v>1140</v>
      </c>
      <c r="D241" s="73">
        <v>42802</v>
      </c>
      <c r="E241" s="74" t="s">
        <v>138</v>
      </c>
      <c r="F241" s="75">
        <v>8809</v>
      </c>
      <c r="G241" s="74" t="s">
        <v>22</v>
      </c>
      <c r="H241" s="76" t="s">
        <v>1141</v>
      </c>
      <c r="I241" s="74" t="s">
        <v>70</v>
      </c>
      <c r="J241" s="76" t="s">
        <v>154</v>
      </c>
      <c r="K241" s="67"/>
      <c r="L241" s="67"/>
      <c r="M241" s="67"/>
      <c r="N241" s="76" t="s">
        <v>1142</v>
      </c>
      <c r="O241" s="76" t="s">
        <v>1127</v>
      </c>
      <c r="P241" s="67"/>
      <c r="Q241" s="67"/>
      <c r="R241" s="77">
        <v>0</v>
      </c>
      <c r="S241" s="78">
        <f t="shared" si="9"/>
        <v>3000</v>
      </c>
      <c r="T241" s="77">
        <f t="shared" si="10"/>
        <v>3000</v>
      </c>
      <c r="U241" s="79" t="s">
        <v>1143</v>
      </c>
      <c r="V241" s="76" t="s">
        <v>551</v>
      </c>
    </row>
    <row r="242" spans="1:22" x14ac:dyDescent="0.2">
      <c r="A242" s="87">
        <f t="shared" si="11"/>
        <v>241</v>
      </c>
      <c r="B242" s="67"/>
      <c r="C242" s="74" t="s">
        <v>1144</v>
      </c>
      <c r="D242" s="73">
        <v>42802</v>
      </c>
      <c r="E242" s="74" t="s">
        <v>77</v>
      </c>
      <c r="F242" s="75">
        <v>2208</v>
      </c>
      <c r="G242" s="74" t="s">
        <v>22</v>
      </c>
      <c r="H242" s="76" t="s">
        <v>345</v>
      </c>
      <c r="I242" s="74" t="s">
        <v>56</v>
      </c>
      <c r="J242" s="76" t="s">
        <v>154</v>
      </c>
      <c r="K242" s="67"/>
      <c r="L242" s="67"/>
      <c r="M242" s="67"/>
      <c r="N242" s="76" t="s">
        <v>1145</v>
      </c>
      <c r="O242" s="76" t="s">
        <v>27</v>
      </c>
      <c r="P242" s="80">
        <v>1</v>
      </c>
      <c r="Q242" s="80">
        <v>1</v>
      </c>
      <c r="R242" s="77">
        <v>10000</v>
      </c>
      <c r="S242" s="78">
        <f t="shared" si="9"/>
        <v>0</v>
      </c>
      <c r="T242" s="77">
        <f t="shared" si="10"/>
        <v>10000</v>
      </c>
      <c r="U242" s="79" t="s">
        <v>1146</v>
      </c>
      <c r="V242" s="76" t="s">
        <v>1147</v>
      </c>
    </row>
    <row r="243" spans="1:22" x14ac:dyDescent="0.2">
      <c r="A243" s="87">
        <f t="shared" si="11"/>
        <v>242</v>
      </c>
      <c r="B243" s="67"/>
      <c r="C243" s="74" t="s">
        <v>1148</v>
      </c>
      <c r="D243" s="73">
        <v>42802</v>
      </c>
      <c r="E243" s="74" t="s">
        <v>138</v>
      </c>
      <c r="F243" s="75">
        <v>500</v>
      </c>
      <c r="G243" s="74" t="s">
        <v>22</v>
      </c>
      <c r="H243" s="76" t="s">
        <v>1149</v>
      </c>
      <c r="I243" s="74" t="s">
        <v>24</v>
      </c>
      <c r="J243" s="76" t="s">
        <v>71</v>
      </c>
      <c r="K243" s="67"/>
      <c r="L243" s="67"/>
      <c r="M243" s="67"/>
      <c r="N243" s="76" t="s">
        <v>1150</v>
      </c>
      <c r="O243" s="76" t="s">
        <v>181</v>
      </c>
      <c r="P243" s="67"/>
      <c r="Q243" s="67"/>
      <c r="R243" s="77">
        <v>0</v>
      </c>
      <c r="S243" s="78">
        <f t="shared" si="9"/>
        <v>3000</v>
      </c>
      <c r="T243" s="77">
        <f t="shared" si="10"/>
        <v>3000</v>
      </c>
      <c r="U243" s="79" t="s">
        <v>1151</v>
      </c>
      <c r="V243" s="76" t="s">
        <v>1152</v>
      </c>
    </row>
    <row r="244" spans="1:22" x14ac:dyDescent="0.2">
      <c r="A244" s="87">
        <f t="shared" si="11"/>
        <v>243</v>
      </c>
      <c r="B244" s="67"/>
      <c r="C244" s="74" t="s">
        <v>1153</v>
      </c>
      <c r="D244" s="73">
        <v>42802</v>
      </c>
      <c r="E244" s="74" t="s">
        <v>104</v>
      </c>
      <c r="F244" s="75">
        <v>5504</v>
      </c>
      <c r="G244" s="74" t="s">
        <v>22</v>
      </c>
      <c r="H244" s="76" t="s">
        <v>1154</v>
      </c>
      <c r="I244" s="74" t="s">
        <v>33</v>
      </c>
      <c r="J244" s="76" t="s">
        <v>93</v>
      </c>
      <c r="K244" s="67"/>
      <c r="L244" s="67"/>
      <c r="M244" s="67"/>
      <c r="N244" s="76" t="s">
        <v>1155</v>
      </c>
      <c r="O244" s="76" t="s">
        <v>1156</v>
      </c>
      <c r="P244" s="67"/>
      <c r="Q244" s="67"/>
      <c r="R244" s="77">
        <v>0</v>
      </c>
      <c r="S244" s="78">
        <f t="shared" si="9"/>
        <v>500</v>
      </c>
      <c r="T244" s="77">
        <f t="shared" si="10"/>
        <v>500</v>
      </c>
      <c r="U244" s="79" t="s">
        <v>1157</v>
      </c>
      <c r="V244" s="76" t="s">
        <v>109</v>
      </c>
    </row>
    <row r="245" spans="1:22" x14ac:dyDescent="0.2">
      <c r="A245" s="87">
        <f t="shared" si="11"/>
        <v>244</v>
      </c>
      <c r="B245" s="67"/>
      <c r="C245" s="74" t="s">
        <v>1158</v>
      </c>
      <c r="D245" s="73">
        <v>42802</v>
      </c>
      <c r="E245" s="74" t="s">
        <v>104</v>
      </c>
      <c r="F245" s="75">
        <v>7813</v>
      </c>
      <c r="G245" s="74" t="s">
        <v>22</v>
      </c>
      <c r="H245" s="76" t="s">
        <v>1159</v>
      </c>
      <c r="I245" s="74" t="s">
        <v>70</v>
      </c>
      <c r="J245" s="76" t="s">
        <v>555</v>
      </c>
      <c r="K245" s="67"/>
      <c r="L245" s="67"/>
      <c r="M245" s="67"/>
      <c r="N245" s="76" t="s">
        <v>1160</v>
      </c>
      <c r="O245" s="76" t="s">
        <v>1156</v>
      </c>
      <c r="P245" s="67"/>
      <c r="Q245" s="67"/>
      <c r="R245" s="77">
        <v>0</v>
      </c>
      <c r="S245" s="78">
        <f t="shared" si="9"/>
        <v>500</v>
      </c>
      <c r="T245" s="77">
        <f t="shared" si="10"/>
        <v>500</v>
      </c>
      <c r="U245" s="79" t="s">
        <v>1161</v>
      </c>
      <c r="V245" s="76" t="s">
        <v>109</v>
      </c>
    </row>
    <row r="246" spans="1:22" x14ac:dyDescent="0.2">
      <c r="A246" s="87">
        <f t="shared" si="11"/>
        <v>245</v>
      </c>
      <c r="B246" s="67"/>
      <c r="C246" s="74" t="s">
        <v>1162</v>
      </c>
      <c r="D246" s="73">
        <v>42802</v>
      </c>
      <c r="E246" s="74" t="s">
        <v>104</v>
      </c>
      <c r="F246" s="75">
        <v>2130</v>
      </c>
      <c r="G246" s="74" t="s">
        <v>22</v>
      </c>
      <c r="H246" s="76" t="s">
        <v>1098</v>
      </c>
      <c r="I246" s="74" t="s">
        <v>24</v>
      </c>
      <c r="J246" s="76" t="s">
        <v>25</v>
      </c>
      <c r="K246" s="67"/>
      <c r="L246" s="67"/>
      <c r="M246" s="67"/>
      <c r="N246" s="76" t="s">
        <v>1163</v>
      </c>
      <c r="O246" s="76" t="s">
        <v>1164</v>
      </c>
      <c r="P246" s="67"/>
      <c r="Q246" s="67"/>
      <c r="R246" s="77">
        <v>0</v>
      </c>
      <c r="S246" s="78">
        <f t="shared" si="9"/>
        <v>500</v>
      </c>
      <c r="T246" s="77">
        <f t="shared" si="10"/>
        <v>500</v>
      </c>
      <c r="U246" s="79" t="s">
        <v>1165</v>
      </c>
      <c r="V246" s="76" t="s">
        <v>1166</v>
      </c>
    </row>
    <row r="247" spans="1:22" x14ac:dyDescent="0.2">
      <c r="A247" s="87">
        <f t="shared" si="11"/>
        <v>246</v>
      </c>
      <c r="B247" s="67"/>
      <c r="C247" s="74" t="s">
        <v>1167</v>
      </c>
      <c r="D247" s="73">
        <v>42803</v>
      </c>
      <c r="E247" s="74" t="s">
        <v>77</v>
      </c>
      <c r="F247" s="75">
        <v>4509</v>
      </c>
      <c r="G247" s="74" t="s">
        <v>22</v>
      </c>
      <c r="H247" s="76" t="s">
        <v>264</v>
      </c>
      <c r="I247" s="74" t="s">
        <v>24</v>
      </c>
      <c r="J247" s="76" t="s">
        <v>93</v>
      </c>
      <c r="K247" s="67"/>
      <c r="L247" s="67"/>
      <c r="M247" s="67"/>
      <c r="N247" s="76" t="s">
        <v>1168</v>
      </c>
      <c r="O247" s="76" t="s">
        <v>1169</v>
      </c>
      <c r="P247" s="67"/>
      <c r="Q247" s="67"/>
      <c r="R247" s="77">
        <v>68440</v>
      </c>
      <c r="S247" s="78">
        <f t="shared" si="9"/>
        <v>0</v>
      </c>
      <c r="T247" s="77">
        <f t="shared" si="10"/>
        <v>68440</v>
      </c>
      <c r="U247" s="79" t="s">
        <v>1170</v>
      </c>
      <c r="V247" s="76" t="s">
        <v>1171</v>
      </c>
    </row>
    <row r="248" spans="1:22" x14ac:dyDescent="0.2">
      <c r="A248" s="87">
        <f t="shared" si="11"/>
        <v>247</v>
      </c>
      <c r="B248" s="67"/>
      <c r="C248" s="74" t="s">
        <v>1172</v>
      </c>
      <c r="D248" s="73">
        <v>42803</v>
      </c>
      <c r="E248" s="74" t="s">
        <v>31</v>
      </c>
      <c r="F248" s="75">
        <v>2604</v>
      </c>
      <c r="G248" s="74" t="s">
        <v>22</v>
      </c>
      <c r="H248" s="76" t="s">
        <v>1173</v>
      </c>
      <c r="I248" s="74" t="s">
        <v>140</v>
      </c>
      <c r="J248" s="76" t="s">
        <v>25</v>
      </c>
      <c r="K248" s="67"/>
      <c r="L248" s="67"/>
      <c r="M248" s="67"/>
      <c r="N248" s="76" t="s">
        <v>1174</v>
      </c>
      <c r="O248" s="76" t="s">
        <v>1175</v>
      </c>
      <c r="P248" s="80">
        <v>1</v>
      </c>
      <c r="Q248" s="80">
        <v>1</v>
      </c>
      <c r="R248" s="77">
        <v>8500</v>
      </c>
      <c r="S248" s="78">
        <f t="shared" si="9"/>
        <v>0</v>
      </c>
      <c r="T248" s="77">
        <f t="shared" si="10"/>
        <v>8500</v>
      </c>
      <c r="U248" s="79" t="s">
        <v>1176</v>
      </c>
      <c r="V248" s="76" t="s">
        <v>1177</v>
      </c>
    </row>
    <row r="249" spans="1:22" x14ac:dyDescent="0.2">
      <c r="A249" s="87">
        <f t="shared" si="11"/>
        <v>248</v>
      </c>
      <c r="B249" s="67"/>
      <c r="C249" s="74" t="s">
        <v>1178</v>
      </c>
      <c r="D249" s="73">
        <v>42803</v>
      </c>
      <c r="E249" s="74" t="s">
        <v>62</v>
      </c>
      <c r="F249" s="75">
        <v>700</v>
      </c>
      <c r="G249" s="74" t="s">
        <v>1179</v>
      </c>
      <c r="H249" s="76" t="s">
        <v>785</v>
      </c>
      <c r="I249" s="74" t="s">
        <v>24</v>
      </c>
      <c r="J249" s="76" t="s">
        <v>276</v>
      </c>
      <c r="K249" s="67"/>
      <c r="L249" s="67"/>
      <c r="M249" s="67"/>
      <c r="N249" s="76" t="s">
        <v>1180</v>
      </c>
      <c r="O249" s="76" t="s">
        <v>1181</v>
      </c>
      <c r="P249" s="67"/>
      <c r="Q249" s="67"/>
      <c r="R249" s="77">
        <v>0</v>
      </c>
      <c r="S249" s="78">
        <f t="shared" si="9"/>
        <v>2000</v>
      </c>
      <c r="T249" s="77">
        <f t="shared" si="10"/>
        <v>2000</v>
      </c>
      <c r="U249" s="79" t="s">
        <v>1182</v>
      </c>
      <c r="V249" s="76" t="s">
        <v>1183</v>
      </c>
    </row>
    <row r="250" spans="1:22" x14ac:dyDescent="0.2">
      <c r="A250" s="87">
        <f t="shared" si="11"/>
        <v>249</v>
      </c>
      <c r="B250" s="67"/>
      <c r="C250" s="74" t="s">
        <v>1184</v>
      </c>
      <c r="D250" s="73">
        <v>42803</v>
      </c>
      <c r="E250" s="74" t="s">
        <v>62</v>
      </c>
      <c r="F250" s="75">
        <v>3719</v>
      </c>
      <c r="G250" s="74" t="s">
        <v>22</v>
      </c>
      <c r="H250" s="76" t="s">
        <v>1185</v>
      </c>
      <c r="I250" s="74" t="s">
        <v>187</v>
      </c>
      <c r="J250" s="76" t="s">
        <v>71</v>
      </c>
      <c r="K250" s="67"/>
      <c r="L250" s="67"/>
      <c r="M250" s="67"/>
      <c r="N250" s="76" t="s">
        <v>1186</v>
      </c>
      <c r="O250" s="76" t="s">
        <v>1181</v>
      </c>
      <c r="P250" s="67"/>
      <c r="Q250" s="67"/>
      <c r="R250" s="77">
        <v>0</v>
      </c>
      <c r="S250" s="78">
        <f t="shared" si="9"/>
        <v>2000</v>
      </c>
      <c r="T250" s="77">
        <f t="shared" si="10"/>
        <v>2000</v>
      </c>
      <c r="U250" s="79" t="s">
        <v>1187</v>
      </c>
      <c r="V250" s="76" t="s">
        <v>1188</v>
      </c>
    </row>
    <row r="251" spans="1:22" x14ac:dyDescent="0.2">
      <c r="A251" s="87">
        <f t="shared" si="11"/>
        <v>250</v>
      </c>
      <c r="B251" s="67"/>
      <c r="C251" s="74" t="s">
        <v>1189</v>
      </c>
      <c r="D251" s="73">
        <v>42803</v>
      </c>
      <c r="E251" s="74" t="s">
        <v>62</v>
      </c>
      <c r="F251" s="75">
        <v>6300</v>
      </c>
      <c r="G251" s="74" t="s">
        <v>22</v>
      </c>
      <c r="H251" s="76" t="s">
        <v>1190</v>
      </c>
      <c r="I251" s="74" t="s">
        <v>48</v>
      </c>
      <c r="J251" s="76" t="s">
        <v>71</v>
      </c>
      <c r="K251" s="67"/>
      <c r="L251" s="67"/>
      <c r="M251" s="67"/>
      <c r="N251" s="76" t="s">
        <v>1191</v>
      </c>
      <c r="O251" s="76" t="s">
        <v>1181</v>
      </c>
      <c r="P251" s="67"/>
      <c r="Q251" s="67"/>
      <c r="R251" s="77">
        <v>0</v>
      </c>
      <c r="S251" s="78">
        <f t="shared" si="9"/>
        <v>2000</v>
      </c>
      <c r="T251" s="77">
        <f t="shared" si="10"/>
        <v>2000</v>
      </c>
      <c r="U251" s="79" t="s">
        <v>1192</v>
      </c>
      <c r="V251" s="76" t="s">
        <v>1188</v>
      </c>
    </row>
    <row r="252" spans="1:22" x14ac:dyDescent="0.2">
      <c r="A252" s="87">
        <f t="shared" si="11"/>
        <v>251</v>
      </c>
      <c r="B252" s="67"/>
      <c r="C252" s="74" t="s">
        <v>1193</v>
      </c>
      <c r="D252" s="73">
        <v>42803</v>
      </c>
      <c r="E252" s="74" t="s">
        <v>46</v>
      </c>
      <c r="F252" s="75">
        <v>401</v>
      </c>
      <c r="G252" s="74" t="s">
        <v>22</v>
      </c>
      <c r="H252" s="76" t="s">
        <v>23</v>
      </c>
      <c r="I252" s="74" t="s">
        <v>24</v>
      </c>
      <c r="J252" s="76" t="s">
        <v>25</v>
      </c>
      <c r="K252" s="67"/>
      <c r="L252" s="67"/>
      <c r="M252" s="67"/>
      <c r="N252" s="76" t="s">
        <v>1194</v>
      </c>
      <c r="O252" s="76" t="s">
        <v>1195</v>
      </c>
      <c r="P252" s="80">
        <v>1</v>
      </c>
      <c r="Q252" s="80">
        <v>1</v>
      </c>
      <c r="R252" s="77">
        <v>161467</v>
      </c>
      <c r="S252" s="78">
        <f t="shared" si="9"/>
        <v>0</v>
      </c>
      <c r="T252" s="77">
        <f t="shared" si="10"/>
        <v>161467</v>
      </c>
      <c r="U252" s="79" t="s">
        <v>1196</v>
      </c>
      <c r="V252" s="76" t="s">
        <v>1197</v>
      </c>
    </row>
    <row r="253" spans="1:22" x14ac:dyDescent="0.2">
      <c r="A253" s="87">
        <f t="shared" si="11"/>
        <v>252</v>
      </c>
      <c r="B253" s="67"/>
      <c r="C253" s="74" t="s">
        <v>1198</v>
      </c>
      <c r="D253" s="73">
        <v>42803</v>
      </c>
      <c r="E253" s="74" t="s">
        <v>77</v>
      </c>
      <c r="F253" s="75">
        <v>5901</v>
      </c>
      <c r="G253" s="74" t="s">
        <v>22</v>
      </c>
      <c r="H253" s="76" t="s">
        <v>680</v>
      </c>
      <c r="I253" s="74" t="s">
        <v>33</v>
      </c>
      <c r="J253" s="76" t="s">
        <v>93</v>
      </c>
      <c r="K253" s="67"/>
      <c r="L253" s="67"/>
      <c r="M253" s="67"/>
      <c r="N253" s="76" t="s">
        <v>1199</v>
      </c>
      <c r="O253" s="76" t="s">
        <v>27</v>
      </c>
      <c r="P253" s="67"/>
      <c r="Q253" s="67"/>
      <c r="R253" s="77">
        <v>0</v>
      </c>
      <c r="S253" s="78">
        <f t="shared" si="9"/>
        <v>3000</v>
      </c>
      <c r="T253" s="77">
        <f t="shared" si="10"/>
        <v>3000</v>
      </c>
      <c r="U253" s="79" t="s">
        <v>1200</v>
      </c>
      <c r="V253" s="76" t="s">
        <v>1201</v>
      </c>
    </row>
    <row r="254" spans="1:22" x14ac:dyDescent="0.2">
      <c r="A254" s="87">
        <f t="shared" si="11"/>
        <v>253</v>
      </c>
      <c r="B254" s="67"/>
      <c r="C254" s="74" t="s">
        <v>1202</v>
      </c>
      <c r="D254" s="73">
        <v>42803</v>
      </c>
      <c r="E254" s="74" t="s">
        <v>77</v>
      </c>
      <c r="F254" s="75">
        <v>5060</v>
      </c>
      <c r="G254" s="74" t="s">
        <v>22</v>
      </c>
      <c r="H254" s="76" t="s">
        <v>785</v>
      </c>
      <c r="I254" s="74" t="s">
        <v>24</v>
      </c>
      <c r="J254" s="76" t="s">
        <v>71</v>
      </c>
      <c r="K254" s="67"/>
      <c r="L254" s="67"/>
      <c r="M254" s="67"/>
      <c r="N254" s="76" t="s">
        <v>1203</v>
      </c>
      <c r="O254" s="67"/>
      <c r="P254" s="80">
        <v>1</v>
      </c>
      <c r="Q254" s="80">
        <v>1</v>
      </c>
      <c r="R254" s="77">
        <v>292494</v>
      </c>
      <c r="S254" s="78">
        <f t="shared" si="9"/>
        <v>0</v>
      </c>
      <c r="T254" s="77">
        <f t="shared" si="10"/>
        <v>292494</v>
      </c>
      <c r="U254" s="79" t="s">
        <v>1204</v>
      </c>
      <c r="V254" s="76" t="s">
        <v>1205</v>
      </c>
    </row>
    <row r="255" spans="1:22" x14ac:dyDescent="0.2">
      <c r="A255" s="87">
        <f t="shared" si="11"/>
        <v>254</v>
      </c>
      <c r="B255" s="67"/>
      <c r="C255" s="74" t="s">
        <v>1206</v>
      </c>
      <c r="D255" s="73">
        <v>42803</v>
      </c>
      <c r="E255" s="74" t="s">
        <v>31</v>
      </c>
      <c r="F255" s="75">
        <v>5060</v>
      </c>
      <c r="G255" s="74" t="s">
        <v>22</v>
      </c>
      <c r="H255" s="76" t="s">
        <v>785</v>
      </c>
      <c r="I255" s="74" t="s">
        <v>24</v>
      </c>
      <c r="J255" s="76" t="s">
        <v>71</v>
      </c>
      <c r="K255" s="67"/>
      <c r="L255" s="67"/>
      <c r="M255" s="67"/>
      <c r="N255" s="76" t="s">
        <v>1203</v>
      </c>
      <c r="O255" s="67"/>
      <c r="P255" s="80">
        <v>1</v>
      </c>
      <c r="Q255" s="80">
        <v>1</v>
      </c>
      <c r="R255" s="77">
        <v>104284</v>
      </c>
      <c r="S255" s="78">
        <f t="shared" si="9"/>
        <v>0</v>
      </c>
      <c r="T255" s="77">
        <f t="shared" si="10"/>
        <v>104284</v>
      </c>
      <c r="U255" s="79" t="s">
        <v>1204</v>
      </c>
      <c r="V255" s="76" t="s">
        <v>1207</v>
      </c>
    </row>
    <row r="256" spans="1:22" x14ac:dyDescent="0.2">
      <c r="A256" s="87">
        <f t="shared" si="11"/>
        <v>255</v>
      </c>
      <c r="B256" s="67"/>
      <c r="C256" s="74" t="s">
        <v>1208</v>
      </c>
      <c r="D256" s="73">
        <v>42803</v>
      </c>
      <c r="E256" s="74" t="s">
        <v>411</v>
      </c>
      <c r="F256" s="75">
        <v>7805</v>
      </c>
      <c r="G256" s="74" t="s">
        <v>22</v>
      </c>
      <c r="H256" s="76" t="s">
        <v>1209</v>
      </c>
      <c r="I256" s="74" t="s">
        <v>70</v>
      </c>
      <c r="J256" s="76" t="s">
        <v>93</v>
      </c>
      <c r="K256" s="67"/>
      <c r="L256" s="67"/>
      <c r="M256" s="67"/>
      <c r="N256" s="76" t="s">
        <v>413</v>
      </c>
      <c r="O256" s="76" t="s">
        <v>413</v>
      </c>
      <c r="P256" s="67"/>
      <c r="Q256" s="67"/>
      <c r="R256" s="77">
        <v>221038</v>
      </c>
      <c r="S256" s="78">
        <f t="shared" si="9"/>
        <v>0</v>
      </c>
      <c r="T256" s="77">
        <f t="shared" si="10"/>
        <v>221038</v>
      </c>
      <c r="U256" s="79" t="s">
        <v>1210</v>
      </c>
      <c r="V256" s="67"/>
    </row>
    <row r="257" spans="1:22" x14ac:dyDescent="0.2">
      <c r="A257" s="87">
        <f t="shared" si="11"/>
        <v>256</v>
      </c>
      <c r="B257" s="67"/>
      <c r="C257" s="74" t="s">
        <v>1211</v>
      </c>
      <c r="D257" s="73">
        <v>42803</v>
      </c>
      <c r="E257" s="74" t="s">
        <v>62</v>
      </c>
      <c r="F257" s="75">
        <v>700</v>
      </c>
      <c r="G257" s="74" t="s">
        <v>22</v>
      </c>
      <c r="H257" s="76" t="s">
        <v>1212</v>
      </c>
      <c r="I257" s="74" t="s">
        <v>33</v>
      </c>
      <c r="J257" s="76" t="s">
        <v>40</v>
      </c>
      <c r="K257" s="67"/>
      <c r="L257" s="67"/>
      <c r="M257" s="67"/>
      <c r="N257" s="76" t="s">
        <v>1213</v>
      </c>
      <c r="O257" s="76" t="s">
        <v>27</v>
      </c>
      <c r="P257" s="67"/>
      <c r="Q257" s="67"/>
      <c r="R257" s="77">
        <v>0</v>
      </c>
      <c r="S257" s="78">
        <f t="shared" si="9"/>
        <v>2000</v>
      </c>
      <c r="T257" s="77">
        <f t="shared" si="10"/>
        <v>2000</v>
      </c>
      <c r="U257" s="79" t="s">
        <v>1214</v>
      </c>
      <c r="V257" s="76" t="s">
        <v>1215</v>
      </c>
    </row>
    <row r="258" spans="1:22" x14ac:dyDescent="0.2">
      <c r="A258" s="87">
        <f t="shared" si="11"/>
        <v>257</v>
      </c>
      <c r="B258" s="67"/>
      <c r="C258" s="74" t="s">
        <v>1216</v>
      </c>
      <c r="D258" s="73">
        <v>42803</v>
      </c>
      <c r="E258" s="74" t="s">
        <v>111</v>
      </c>
      <c r="F258" s="75">
        <v>6601</v>
      </c>
      <c r="G258" s="74" t="s">
        <v>22</v>
      </c>
      <c r="H258" s="76" t="s">
        <v>1217</v>
      </c>
      <c r="I258" s="74" t="s">
        <v>56</v>
      </c>
      <c r="J258" s="76" t="s">
        <v>93</v>
      </c>
      <c r="K258" s="67"/>
      <c r="L258" s="67"/>
      <c r="M258" s="67"/>
      <c r="N258" s="76" t="s">
        <v>1218</v>
      </c>
      <c r="O258" s="76" t="s">
        <v>1219</v>
      </c>
      <c r="P258" s="67"/>
      <c r="Q258" s="67"/>
      <c r="R258" s="77">
        <v>0</v>
      </c>
      <c r="S258" s="78">
        <f t="shared" ref="S258:S321" si="12">IF(R258&gt;0,0,(IF(ISNA(VLOOKUP(E258,Missing_Vaulations,3,FALSE))=TRUE,0,(VLOOKUP(E258,Missing_Vaulations,3,FALSE)))))</f>
        <v>500</v>
      </c>
      <c r="T258" s="77">
        <f t="shared" si="10"/>
        <v>500</v>
      </c>
      <c r="U258" s="79" t="s">
        <v>1220</v>
      </c>
      <c r="V258" s="76" t="s">
        <v>481</v>
      </c>
    </row>
    <row r="259" spans="1:22" x14ac:dyDescent="0.2">
      <c r="A259" s="87">
        <f t="shared" si="11"/>
        <v>258</v>
      </c>
      <c r="B259" s="67"/>
      <c r="C259" s="74" t="s">
        <v>1221</v>
      </c>
      <c r="D259" s="73">
        <v>42803</v>
      </c>
      <c r="E259" s="74" t="s">
        <v>104</v>
      </c>
      <c r="F259" s="75">
        <v>14517</v>
      </c>
      <c r="G259" s="74" t="s">
        <v>22</v>
      </c>
      <c r="H259" s="76" t="s">
        <v>1222</v>
      </c>
      <c r="I259" s="74" t="s">
        <v>187</v>
      </c>
      <c r="J259" s="76" t="s">
        <v>57</v>
      </c>
      <c r="K259" s="67"/>
      <c r="L259" s="67"/>
      <c r="M259" s="67"/>
      <c r="N259" s="76" t="s">
        <v>1223</v>
      </c>
      <c r="O259" s="76" t="s">
        <v>1219</v>
      </c>
      <c r="P259" s="67"/>
      <c r="Q259" s="67"/>
      <c r="R259" s="77">
        <v>0</v>
      </c>
      <c r="S259" s="78">
        <f t="shared" si="12"/>
        <v>500</v>
      </c>
      <c r="T259" s="77">
        <f t="shared" ref="T259:T322" si="13">R259+S259</f>
        <v>500</v>
      </c>
      <c r="U259" s="79" t="s">
        <v>1224</v>
      </c>
      <c r="V259" s="76" t="s">
        <v>158</v>
      </c>
    </row>
    <row r="260" spans="1:22" x14ac:dyDescent="0.2">
      <c r="A260" s="87">
        <f t="shared" ref="A260:A323" si="14">A259+1</f>
        <v>259</v>
      </c>
      <c r="B260" s="67"/>
      <c r="C260" s="74" t="s">
        <v>1225</v>
      </c>
      <c r="D260" s="73">
        <v>42803</v>
      </c>
      <c r="E260" s="74" t="s">
        <v>104</v>
      </c>
      <c r="F260" s="75">
        <v>4405</v>
      </c>
      <c r="G260" s="74" t="s">
        <v>22</v>
      </c>
      <c r="H260" s="76" t="s">
        <v>599</v>
      </c>
      <c r="I260" s="74" t="s">
        <v>56</v>
      </c>
      <c r="J260" s="76" t="s">
        <v>555</v>
      </c>
      <c r="K260" s="67"/>
      <c r="L260" s="67"/>
      <c r="M260" s="67"/>
      <c r="N260" s="76" t="s">
        <v>1226</v>
      </c>
      <c r="O260" s="76" t="s">
        <v>1219</v>
      </c>
      <c r="P260" s="67"/>
      <c r="Q260" s="67"/>
      <c r="R260" s="77">
        <v>0</v>
      </c>
      <c r="S260" s="78">
        <f t="shared" si="12"/>
        <v>500</v>
      </c>
      <c r="T260" s="77">
        <f t="shared" si="13"/>
        <v>500</v>
      </c>
      <c r="U260" s="79" t="s">
        <v>1227</v>
      </c>
      <c r="V260" s="76" t="s">
        <v>1228</v>
      </c>
    </row>
    <row r="261" spans="1:22" x14ac:dyDescent="0.2">
      <c r="A261" s="87">
        <f t="shared" si="14"/>
        <v>260</v>
      </c>
      <c r="B261" s="67"/>
      <c r="C261" s="74" t="s">
        <v>1229</v>
      </c>
      <c r="D261" s="73">
        <v>42803</v>
      </c>
      <c r="E261" s="74" t="s">
        <v>111</v>
      </c>
      <c r="F261" s="75">
        <v>10909</v>
      </c>
      <c r="G261" s="74" t="s">
        <v>22</v>
      </c>
      <c r="H261" s="76" t="s">
        <v>1230</v>
      </c>
      <c r="I261" s="74" t="s">
        <v>70</v>
      </c>
      <c r="J261" s="76" t="s">
        <v>154</v>
      </c>
      <c r="K261" s="67"/>
      <c r="L261" s="67"/>
      <c r="M261" s="67"/>
      <c r="N261" s="76" t="s">
        <v>1231</v>
      </c>
      <c r="O261" s="76" t="s">
        <v>1232</v>
      </c>
      <c r="P261" s="67"/>
      <c r="Q261" s="67"/>
      <c r="R261" s="77">
        <v>0</v>
      </c>
      <c r="S261" s="78">
        <f t="shared" si="12"/>
        <v>500</v>
      </c>
      <c r="T261" s="77">
        <f t="shared" si="13"/>
        <v>500</v>
      </c>
      <c r="U261" s="79" t="s">
        <v>1233</v>
      </c>
      <c r="V261" s="76" t="s">
        <v>1234</v>
      </c>
    </row>
    <row r="262" spans="1:22" x14ac:dyDescent="0.2">
      <c r="A262" s="87">
        <f t="shared" si="14"/>
        <v>261</v>
      </c>
      <c r="B262" s="67"/>
      <c r="C262" s="74" t="s">
        <v>1235</v>
      </c>
      <c r="D262" s="73">
        <v>42803</v>
      </c>
      <c r="E262" s="74" t="s">
        <v>111</v>
      </c>
      <c r="F262" s="75">
        <v>12900</v>
      </c>
      <c r="G262" s="74" t="s">
        <v>22</v>
      </c>
      <c r="H262" s="76" t="s">
        <v>1236</v>
      </c>
      <c r="I262" s="74" t="s">
        <v>56</v>
      </c>
      <c r="J262" s="76" t="s">
        <v>121</v>
      </c>
      <c r="K262" s="67"/>
      <c r="L262" s="67"/>
      <c r="M262" s="67"/>
      <c r="N262" s="76" t="s">
        <v>1237</v>
      </c>
      <c r="O262" s="76" t="s">
        <v>1232</v>
      </c>
      <c r="P262" s="67"/>
      <c r="Q262" s="67"/>
      <c r="R262" s="77">
        <v>0</v>
      </c>
      <c r="S262" s="78">
        <f t="shared" si="12"/>
        <v>500</v>
      </c>
      <c r="T262" s="77">
        <f t="shared" si="13"/>
        <v>500</v>
      </c>
      <c r="U262" s="79" t="s">
        <v>1238</v>
      </c>
      <c r="V262" s="76" t="s">
        <v>1234</v>
      </c>
    </row>
    <row r="263" spans="1:22" x14ac:dyDescent="0.2">
      <c r="A263" s="87">
        <f t="shared" si="14"/>
        <v>262</v>
      </c>
      <c r="B263" s="67"/>
      <c r="C263" s="74" t="s">
        <v>1239</v>
      </c>
      <c r="D263" s="73">
        <v>42803</v>
      </c>
      <c r="E263" s="74" t="s">
        <v>111</v>
      </c>
      <c r="F263" s="75">
        <v>1504</v>
      </c>
      <c r="G263" s="74" t="s">
        <v>22</v>
      </c>
      <c r="H263" s="76" t="s">
        <v>1240</v>
      </c>
      <c r="I263" s="74" t="s">
        <v>70</v>
      </c>
      <c r="J263" s="76" t="s">
        <v>40</v>
      </c>
      <c r="K263" s="67"/>
      <c r="L263" s="67"/>
      <c r="M263" s="67"/>
      <c r="N263" s="76" t="s">
        <v>1241</v>
      </c>
      <c r="O263" s="76" t="s">
        <v>1232</v>
      </c>
      <c r="P263" s="67"/>
      <c r="Q263" s="67"/>
      <c r="R263" s="77">
        <v>0</v>
      </c>
      <c r="S263" s="78">
        <f t="shared" si="12"/>
        <v>500</v>
      </c>
      <c r="T263" s="77">
        <f t="shared" si="13"/>
        <v>500</v>
      </c>
      <c r="U263" s="79" t="s">
        <v>1242</v>
      </c>
      <c r="V263" s="76" t="s">
        <v>1234</v>
      </c>
    </row>
    <row r="264" spans="1:22" x14ac:dyDescent="0.2">
      <c r="A264" s="87">
        <f t="shared" si="14"/>
        <v>263</v>
      </c>
      <c r="B264" s="67"/>
      <c r="C264" s="74" t="s">
        <v>1243</v>
      </c>
      <c r="D264" s="73">
        <v>42803</v>
      </c>
      <c r="E264" s="74" t="s">
        <v>111</v>
      </c>
      <c r="F264" s="75">
        <v>2413</v>
      </c>
      <c r="G264" s="74" t="s">
        <v>22</v>
      </c>
      <c r="H264" s="76" t="s">
        <v>1244</v>
      </c>
      <c r="I264" s="74" t="s">
        <v>70</v>
      </c>
      <c r="J264" s="76" t="s">
        <v>57</v>
      </c>
      <c r="K264" s="67"/>
      <c r="L264" s="67"/>
      <c r="M264" s="67"/>
      <c r="N264" s="76" t="s">
        <v>1245</v>
      </c>
      <c r="O264" s="76" t="s">
        <v>1232</v>
      </c>
      <c r="P264" s="67"/>
      <c r="Q264" s="67"/>
      <c r="R264" s="77">
        <v>0</v>
      </c>
      <c r="S264" s="78">
        <f t="shared" si="12"/>
        <v>500</v>
      </c>
      <c r="T264" s="77">
        <f t="shared" si="13"/>
        <v>500</v>
      </c>
      <c r="U264" s="79" t="s">
        <v>1246</v>
      </c>
      <c r="V264" s="76" t="s">
        <v>1234</v>
      </c>
    </row>
    <row r="265" spans="1:22" x14ac:dyDescent="0.2">
      <c r="A265" s="87">
        <f t="shared" si="14"/>
        <v>264</v>
      </c>
      <c r="B265" s="67"/>
      <c r="C265" s="74" t="s">
        <v>1247</v>
      </c>
      <c r="D265" s="73">
        <v>42803</v>
      </c>
      <c r="E265" s="74" t="s">
        <v>111</v>
      </c>
      <c r="F265" s="75">
        <v>9714</v>
      </c>
      <c r="G265" s="74" t="s">
        <v>22</v>
      </c>
      <c r="H265" s="76" t="s">
        <v>1248</v>
      </c>
      <c r="I265" s="74" t="s">
        <v>70</v>
      </c>
      <c r="J265" s="76" t="s">
        <v>49</v>
      </c>
      <c r="K265" s="67"/>
      <c r="L265" s="67"/>
      <c r="M265" s="67"/>
      <c r="N265" s="76" t="s">
        <v>1249</v>
      </c>
      <c r="O265" s="76" t="s">
        <v>1232</v>
      </c>
      <c r="P265" s="67"/>
      <c r="Q265" s="67"/>
      <c r="R265" s="77">
        <v>0</v>
      </c>
      <c r="S265" s="78">
        <f t="shared" si="12"/>
        <v>500</v>
      </c>
      <c r="T265" s="77">
        <f t="shared" si="13"/>
        <v>500</v>
      </c>
      <c r="U265" s="79" t="s">
        <v>1250</v>
      </c>
      <c r="V265" s="76" t="s">
        <v>1234</v>
      </c>
    </row>
    <row r="266" spans="1:22" x14ac:dyDescent="0.2">
      <c r="A266" s="87">
        <f t="shared" si="14"/>
        <v>265</v>
      </c>
      <c r="B266" s="67"/>
      <c r="C266" s="74" t="s">
        <v>1251</v>
      </c>
      <c r="D266" s="73">
        <v>42803</v>
      </c>
      <c r="E266" s="74" t="s">
        <v>111</v>
      </c>
      <c r="F266" s="75">
        <v>9700</v>
      </c>
      <c r="G266" s="74" t="s">
        <v>22</v>
      </c>
      <c r="H266" s="76" t="s">
        <v>759</v>
      </c>
      <c r="I266" s="74" t="s">
        <v>56</v>
      </c>
      <c r="J266" s="76" t="s">
        <v>154</v>
      </c>
      <c r="K266" s="67"/>
      <c r="L266" s="67"/>
      <c r="M266" s="67"/>
      <c r="N266" s="76" t="s">
        <v>1252</v>
      </c>
      <c r="O266" s="76" t="s">
        <v>1232</v>
      </c>
      <c r="P266" s="67"/>
      <c r="Q266" s="67"/>
      <c r="R266" s="77">
        <v>0</v>
      </c>
      <c r="S266" s="78">
        <f t="shared" si="12"/>
        <v>500</v>
      </c>
      <c r="T266" s="77">
        <f t="shared" si="13"/>
        <v>500</v>
      </c>
      <c r="U266" s="79" t="s">
        <v>1253</v>
      </c>
      <c r="V266" s="76" t="s">
        <v>1234</v>
      </c>
    </row>
    <row r="267" spans="1:22" x14ac:dyDescent="0.2">
      <c r="A267" s="87">
        <f t="shared" si="14"/>
        <v>266</v>
      </c>
      <c r="B267" s="67"/>
      <c r="C267" s="74" t="s">
        <v>1254</v>
      </c>
      <c r="D267" s="73">
        <v>42803</v>
      </c>
      <c r="E267" s="74" t="s">
        <v>138</v>
      </c>
      <c r="F267" s="75">
        <v>9109</v>
      </c>
      <c r="G267" s="74" t="s">
        <v>22</v>
      </c>
      <c r="H267" s="76" t="s">
        <v>1255</v>
      </c>
      <c r="I267" s="74" t="s">
        <v>56</v>
      </c>
      <c r="J267" s="76" t="s">
        <v>154</v>
      </c>
      <c r="K267" s="67"/>
      <c r="L267" s="67"/>
      <c r="M267" s="67"/>
      <c r="N267" s="76" t="s">
        <v>1256</v>
      </c>
      <c r="O267" s="76" t="s">
        <v>1257</v>
      </c>
      <c r="P267" s="67"/>
      <c r="Q267" s="67"/>
      <c r="R267" s="77">
        <v>0</v>
      </c>
      <c r="S267" s="78">
        <f t="shared" si="12"/>
        <v>3000</v>
      </c>
      <c r="T267" s="77">
        <f t="shared" si="13"/>
        <v>3000</v>
      </c>
      <c r="U267" s="79" t="s">
        <v>1258</v>
      </c>
      <c r="V267" s="76" t="s">
        <v>515</v>
      </c>
    </row>
    <row r="268" spans="1:22" x14ac:dyDescent="0.2">
      <c r="A268" s="87">
        <f t="shared" si="14"/>
        <v>267</v>
      </c>
      <c r="B268" s="67"/>
      <c r="C268" s="74" t="s">
        <v>1259</v>
      </c>
      <c r="D268" s="73">
        <v>42803</v>
      </c>
      <c r="E268" s="74" t="s">
        <v>111</v>
      </c>
      <c r="F268" s="75">
        <v>9320</v>
      </c>
      <c r="G268" s="74" t="s">
        <v>22</v>
      </c>
      <c r="H268" s="76" t="s">
        <v>305</v>
      </c>
      <c r="I268" s="74" t="s">
        <v>70</v>
      </c>
      <c r="J268" s="76" t="s">
        <v>154</v>
      </c>
      <c r="K268" s="67"/>
      <c r="L268" s="67"/>
      <c r="M268" s="67"/>
      <c r="N268" s="76" t="s">
        <v>1260</v>
      </c>
      <c r="O268" s="76" t="s">
        <v>27</v>
      </c>
      <c r="P268" s="67"/>
      <c r="Q268" s="67"/>
      <c r="R268" s="77">
        <v>0</v>
      </c>
      <c r="S268" s="78">
        <f t="shared" si="12"/>
        <v>500</v>
      </c>
      <c r="T268" s="77">
        <f t="shared" si="13"/>
        <v>500</v>
      </c>
      <c r="U268" s="79" t="s">
        <v>1261</v>
      </c>
      <c r="V268" s="76" t="s">
        <v>953</v>
      </c>
    </row>
    <row r="269" spans="1:22" x14ac:dyDescent="0.2">
      <c r="A269" s="87">
        <f t="shared" si="14"/>
        <v>268</v>
      </c>
      <c r="B269" s="67"/>
      <c r="C269" s="74" t="s">
        <v>1262</v>
      </c>
      <c r="D269" s="73">
        <v>42803</v>
      </c>
      <c r="E269" s="74" t="s">
        <v>77</v>
      </c>
      <c r="F269" s="75">
        <v>10811</v>
      </c>
      <c r="G269" s="74" t="s">
        <v>22</v>
      </c>
      <c r="H269" s="76" t="s">
        <v>1263</v>
      </c>
      <c r="I269" s="74" t="s">
        <v>48</v>
      </c>
      <c r="J269" s="76" t="s">
        <v>57</v>
      </c>
      <c r="K269" s="67"/>
      <c r="L269" s="67"/>
      <c r="M269" s="67"/>
      <c r="N269" s="76" t="s">
        <v>1264</v>
      </c>
      <c r="O269" s="76" t="s">
        <v>27</v>
      </c>
      <c r="P269" s="67"/>
      <c r="Q269" s="67"/>
      <c r="R269" s="77">
        <v>0</v>
      </c>
      <c r="S269" s="78">
        <f t="shared" si="12"/>
        <v>3000</v>
      </c>
      <c r="T269" s="77">
        <f t="shared" si="13"/>
        <v>3000</v>
      </c>
      <c r="U269" s="79" t="s">
        <v>1265</v>
      </c>
      <c r="V269" s="76" t="s">
        <v>279</v>
      </c>
    </row>
    <row r="270" spans="1:22" x14ac:dyDescent="0.2">
      <c r="A270" s="87">
        <f t="shared" si="14"/>
        <v>269</v>
      </c>
      <c r="B270" s="67"/>
      <c r="C270" s="74" t="s">
        <v>1266</v>
      </c>
      <c r="D270" s="73">
        <v>42803</v>
      </c>
      <c r="E270" s="74" t="s">
        <v>77</v>
      </c>
      <c r="F270" s="75">
        <v>10612</v>
      </c>
      <c r="G270" s="74" t="s">
        <v>22</v>
      </c>
      <c r="H270" s="76" t="s">
        <v>1267</v>
      </c>
      <c r="I270" s="74" t="s">
        <v>70</v>
      </c>
      <c r="J270" s="76" t="s">
        <v>154</v>
      </c>
      <c r="K270" s="67"/>
      <c r="L270" s="67"/>
      <c r="M270" s="67"/>
      <c r="N270" s="76" t="s">
        <v>1268</v>
      </c>
      <c r="O270" s="76" t="s">
        <v>27</v>
      </c>
      <c r="P270" s="67"/>
      <c r="Q270" s="67"/>
      <c r="R270" s="77">
        <v>0</v>
      </c>
      <c r="S270" s="78">
        <f t="shared" si="12"/>
        <v>3000</v>
      </c>
      <c r="T270" s="77">
        <f t="shared" si="13"/>
        <v>3000</v>
      </c>
      <c r="U270" s="79" t="s">
        <v>1269</v>
      </c>
      <c r="V270" s="76" t="s">
        <v>1270</v>
      </c>
    </row>
    <row r="271" spans="1:22" x14ac:dyDescent="0.2">
      <c r="A271" s="87">
        <f t="shared" si="14"/>
        <v>270</v>
      </c>
      <c r="B271" s="67"/>
      <c r="C271" s="74" t="s">
        <v>1271</v>
      </c>
      <c r="D271" s="73">
        <v>42803</v>
      </c>
      <c r="E271" s="74" t="s">
        <v>118</v>
      </c>
      <c r="F271" s="75">
        <v>2206</v>
      </c>
      <c r="G271" s="74" t="s">
        <v>22</v>
      </c>
      <c r="H271" s="76" t="s">
        <v>1272</v>
      </c>
      <c r="I271" s="74" t="s">
        <v>70</v>
      </c>
      <c r="J271" s="76" t="s">
        <v>154</v>
      </c>
      <c r="K271" s="67"/>
      <c r="L271" s="67"/>
      <c r="M271" s="67"/>
      <c r="N271" s="76" t="s">
        <v>1273</v>
      </c>
      <c r="O271" s="76" t="s">
        <v>504</v>
      </c>
      <c r="P271" s="67"/>
      <c r="Q271" s="67"/>
      <c r="R271" s="77">
        <v>0</v>
      </c>
      <c r="S271" s="78">
        <f t="shared" si="12"/>
        <v>12000</v>
      </c>
      <c r="T271" s="77">
        <f t="shared" si="13"/>
        <v>12000</v>
      </c>
      <c r="U271" s="79" t="s">
        <v>1274</v>
      </c>
      <c r="V271" s="76" t="s">
        <v>394</v>
      </c>
    </row>
    <row r="272" spans="1:22" x14ac:dyDescent="0.2">
      <c r="A272" s="87">
        <f t="shared" si="14"/>
        <v>271</v>
      </c>
      <c r="B272" s="67"/>
      <c r="C272" s="74" t="s">
        <v>1275</v>
      </c>
      <c r="D272" s="73">
        <v>42803</v>
      </c>
      <c r="E272" s="74" t="s">
        <v>46</v>
      </c>
      <c r="F272" s="75">
        <v>2709</v>
      </c>
      <c r="G272" s="74" t="s">
        <v>22</v>
      </c>
      <c r="H272" s="76" t="s">
        <v>1276</v>
      </c>
      <c r="I272" s="74" t="s">
        <v>70</v>
      </c>
      <c r="J272" s="76" t="s">
        <v>71</v>
      </c>
      <c r="K272" s="67"/>
      <c r="L272" s="67"/>
      <c r="M272" s="67"/>
      <c r="N272" s="76" t="s">
        <v>1277</v>
      </c>
      <c r="O272" s="76" t="s">
        <v>1278</v>
      </c>
      <c r="P272" s="67"/>
      <c r="Q272" s="67"/>
      <c r="R272" s="77">
        <v>0</v>
      </c>
      <c r="S272" s="78">
        <f t="shared" si="12"/>
        <v>500</v>
      </c>
      <c r="T272" s="77">
        <f t="shared" si="13"/>
        <v>500</v>
      </c>
      <c r="U272" s="79" t="s">
        <v>1279</v>
      </c>
      <c r="V272" s="76" t="s">
        <v>1280</v>
      </c>
    </row>
    <row r="273" spans="1:22" x14ac:dyDescent="0.2">
      <c r="A273" s="87">
        <f t="shared" si="14"/>
        <v>272</v>
      </c>
      <c r="B273" s="67"/>
      <c r="C273" s="74" t="s">
        <v>1281</v>
      </c>
      <c r="D273" s="73">
        <v>42804</v>
      </c>
      <c r="E273" s="74" t="s">
        <v>77</v>
      </c>
      <c r="F273" s="75">
        <v>12215</v>
      </c>
      <c r="G273" s="74" t="s">
        <v>22</v>
      </c>
      <c r="H273" s="76" t="s">
        <v>1282</v>
      </c>
      <c r="I273" s="74" t="s">
        <v>70</v>
      </c>
      <c r="J273" s="76" t="s">
        <v>49</v>
      </c>
      <c r="K273" s="67"/>
      <c r="L273" s="67"/>
      <c r="M273" s="67"/>
      <c r="N273" s="76" t="s">
        <v>1283</v>
      </c>
      <c r="O273" s="76" t="s">
        <v>27</v>
      </c>
      <c r="P273" s="67"/>
      <c r="Q273" s="67"/>
      <c r="R273" s="77">
        <v>0</v>
      </c>
      <c r="S273" s="78">
        <f t="shared" si="12"/>
        <v>3000</v>
      </c>
      <c r="T273" s="77">
        <f t="shared" si="13"/>
        <v>3000</v>
      </c>
      <c r="U273" s="79" t="s">
        <v>1284</v>
      </c>
      <c r="V273" s="76" t="s">
        <v>1285</v>
      </c>
    </row>
    <row r="274" spans="1:22" x14ac:dyDescent="0.2">
      <c r="A274" s="87">
        <f t="shared" si="14"/>
        <v>273</v>
      </c>
      <c r="B274" s="67"/>
      <c r="C274" s="74" t="s">
        <v>1286</v>
      </c>
      <c r="D274" s="73">
        <v>42804</v>
      </c>
      <c r="E274" s="74" t="s">
        <v>46</v>
      </c>
      <c r="F274" s="75">
        <v>5215</v>
      </c>
      <c r="G274" s="74" t="s">
        <v>22</v>
      </c>
      <c r="H274" s="76" t="s">
        <v>527</v>
      </c>
      <c r="I274" s="74" t="s">
        <v>187</v>
      </c>
      <c r="J274" s="76" t="s">
        <v>57</v>
      </c>
      <c r="K274" s="67"/>
      <c r="L274" s="67"/>
      <c r="M274" s="67"/>
      <c r="N274" s="76" t="s">
        <v>1287</v>
      </c>
      <c r="O274" s="76" t="s">
        <v>1288</v>
      </c>
      <c r="P274" s="80">
        <v>1</v>
      </c>
      <c r="Q274" s="80">
        <v>1</v>
      </c>
      <c r="R274" s="77">
        <v>153268</v>
      </c>
      <c r="S274" s="78">
        <f t="shared" si="12"/>
        <v>0</v>
      </c>
      <c r="T274" s="77">
        <f t="shared" si="13"/>
        <v>153268</v>
      </c>
      <c r="U274" s="79" t="s">
        <v>1289</v>
      </c>
      <c r="V274" s="76" t="s">
        <v>1290</v>
      </c>
    </row>
    <row r="275" spans="1:22" x14ac:dyDescent="0.2">
      <c r="A275" s="87">
        <f t="shared" si="14"/>
        <v>274</v>
      </c>
      <c r="B275" s="67"/>
      <c r="C275" s="74" t="s">
        <v>1291</v>
      </c>
      <c r="D275" s="73">
        <v>42804</v>
      </c>
      <c r="E275" s="74" t="s">
        <v>31</v>
      </c>
      <c r="F275" s="75">
        <v>1700</v>
      </c>
      <c r="G275" s="74" t="s">
        <v>22</v>
      </c>
      <c r="H275" s="76" t="s">
        <v>1292</v>
      </c>
      <c r="I275" s="74" t="s">
        <v>33</v>
      </c>
      <c r="J275" s="76" t="s">
        <v>141</v>
      </c>
      <c r="K275" s="67"/>
      <c r="L275" s="67"/>
      <c r="M275" s="67"/>
      <c r="N275" s="76" t="s">
        <v>65</v>
      </c>
      <c r="O275" s="76" t="s">
        <v>396</v>
      </c>
      <c r="P275" s="80">
        <v>1</v>
      </c>
      <c r="Q275" s="80">
        <v>1</v>
      </c>
      <c r="R275" s="77">
        <v>20000</v>
      </c>
      <c r="S275" s="78">
        <f t="shared" si="12"/>
        <v>0</v>
      </c>
      <c r="T275" s="77">
        <f t="shared" si="13"/>
        <v>20000</v>
      </c>
      <c r="U275" s="67"/>
      <c r="V275" s="76" t="s">
        <v>1293</v>
      </c>
    </row>
    <row r="276" spans="1:22" x14ac:dyDescent="0.2">
      <c r="A276" s="87">
        <f t="shared" si="14"/>
        <v>275</v>
      </c>
      <c r="B276" s="67"/>
      <c r="C276" s="74" t="s">
        <v>1294</v>
      </c>
      <c r="D276" s="73">
        <v>42804</v>
      </c>
      <c r="E276" s="74" t="s">
        <v>46</v>
      </c>
      <c r="F276" s="75">
        <v>6519</v>
      </c>
      <c r="G276" s="74" t="s">
        <v>22</v>
      </c>
      <c r="H276" s="76" t="s">
        <v>1295</v>
      </c>
      <c r="I276" s="74" t="s">
        <v>70</v>
      </c>
      <c r="J276" s="76" t="s">
        <v>93</v>
      </c>
      <c r="K276" s="67"/>
      <c r="L276" s="67"/>
      <c r="M276" s="67"/>
      <c r="N276" s="67"/>
      <c r="O276" s="76" t="s">
        <v>1288</v>
      </c>
      <c r="P276" s="80">
        <v>1</v>
      </c>
      <c r="Q276" s="80">
        <v>1</v>
      </c>
      <c r="R276" s="77">
        <v>485348</v>
      </c>
      <c r="S276" s="78">
        <f t="shared" si="12"/>
        <v>0</v>
      </c>
      <c r="T276" s="77">
        <f t="shared" si="13"/>
        <v>485348</v>
      </c>
      <c r="U276" s="67"/>
      <c r="V276" s="76" t="s">
        <v>1296</v>
      </c>
    </row>
    <row r="277" spans="1:22" x14ac:dyDescent="0.2">
      <c r="A277" s="87">
        <f t="shared" si="14"/>
        <v>276</v>
      </c>
      <c r="B277" s="67"/>
      <c r="C277" s="74" t="s">
        <v>1297</v>
      </c>
      <c r="D277" s="73">
        <v>42804</v>
      </c>
      <c r="E277" s="74" t="s">
        <v>411</v>
      </c>
      <c r="F277" s="75">
        <v>1940</v>
      </c>
      <c r="G277" s="74" t="s">
        <v>22</v>
      </c>
      <c r="H277" s="76" t="s">
        <v>1298</v>
      </c>
      <c r="I277" s="74" t="s">
        <v>232</v>
      </c>
      <c r="J277" s="67"/>
      <c r="K277" s="81">
        <v>7257</v>
      </c>
      <c r="L277" s="80">
        <v>10</v>
      </c>
      <c r="M277" s="82">
        <v>1</v>
      </c>
      <c r="N277" s="76" t="s">
        <v>1299</v>
      </c>
      <c r="O277" s="76" t="s">
        <v>1300</v>
      </c>
      <c r="P277" s="80">
        <v>1</v>
      </c>
      <c r="Q277" s="80">
        <v>1</v>
      </c>
      <c r="R277" s="77">
        <v>399898</v>
      </c>
      <c r="S277" s="78">
        <f t="shared" si="12"/>
        <v>0</v>
      </c>
      <c r="T277" s="77">
        <f t="shared" si="13"/>
        <v>399898</v>
      </c>
      <c r="U277" s="79" t="s">
        <v>1301</v>
      </c>
      <c r="V277" s="76" t="s">
        <v>1302</v>
      </c>
    </row>
    <row r="278" spans="1:22" x14ac:dyDescent="0.2">
      <c r="A278" s="87">
        <f t="shared" si="14"/>
        <v>277</v>
      </c>
      <c r="B278" s="67"/>
      <c r="C278" s="74" t="s">
        <v>1303</v>
      </c>
      <c r="D278" s="73">
        <v>42804</v>
      </c>
      <c r="E278" s="74" t="s">
        <v>411</v>
      </c>
      <c r="F278" s="75">
        <v>1924</v>
      </c>
      <c r="G278" s="74" t="s">
        <v>22</v>
      </c>
      <c r="H278" s="76" t="s">
        <v>1298</v>
      </c>
      <c r="I278" s="74" t="s">
        <v>232</v>
      </c>
      <c r="J278" s="67"/>
      <c r="K278" s="81">
        <v>7257</v>
      </c>
      <c r="L278" s="80">
        <v>8</v>
      </c>
      <c r="M278" s="82">
        <v>1</v>
      </c>
      <c r="N278" s="76" t="s">
        <v>1299</v>
      </c>
      <c r="O278" s="76" t="s">
        <v>1300</v>
      </c>
      <c r="P278" s="80">
        <v>1</v>
      </c>
      <c r="Q278" s="80">
        <v>1</v>
      </c>
      <c r="R278" s="77">
        <v>365441</v>
      </c>
      <c r="S278" s="78">
        <f t="shared" si="12"/>
        <v>0</v>
      </c>
      <c r="T278" s="77">
        <f t="shared" si="13"/>
        <v>365441</v>
      </c>
      <c r="U278" s="79" t="s">
        <v>1304</v>
      </c>
      <c r="V278" s="76" t="s">
        <v>1302</v>
      </c>
    </row>
    <row r="279" spans="1:22" x14ac:dyDescent="0.2">
      <c r="A279" s="87">
        <f t="shared" si="14"/>
        <v>278</v>
      </c>
      <c r="B279" s="67"/>
      <c r="C279" s="74" t="s">
        <v>1305</v>
      </c>
      <c r="D279" s="73">
        <v>42804</v>
      </c>
      <c r="E279" s="74" t="s">
        <v>411</v>
      </c>
      <c r="F279" s="75">
        <v>13509</v>
      </c>
      <c r="G279" s="74" t="s">
        <v>22</v>
      </c>
      <c r="H279" s="76" t="s">
        <v>1306</v>
      </c>
      <c r="I279" s="74" t="s">
        <v>48</v>
      </c>
      <c r="J279" s="76" t="s">
        <v>154</v>
      </c>
      <c r="K279" s="81">
        <v>7257</v>
      </c>
      <c r="L279" s="80">
        <v>32</v>
      </c>
      <c r="M279" s="82">
        <v>1</v>
      </c>
      <c r="N279" s="76" t="s">
        <v>1299</v>
      </c>
      <c r="O279" s="76" t="s">
        <v>1300</v>
      </c>
      <c r="P279" s="80">
        <v>1</v>
      </c>
      <c r="Q279" s="80">
        <v>1</v>
      </c>
      <c r="R279" s="77">
        <v>399898</v>
      </c>
      <c r="S279" s="78">
        <f t="shared" si="12"/>
        <v>0</v>
      </c>
      <c r="T279" s="77">
        <f t="shared" si="13"/>
        <v>399898</v>
      </c>
      <c r="U279" s="79" t="s">
        <v>1307</v>
      </c>
      <c r="V279" s="76" t="s">
        <v>1302</v>
      </c>
    </row>
    <row r="280" spans="1:22" x14ac:dyDescent="0.2">
      <c r="A280" s="87">
        <f t="shared" si="14"/>
        <v>279</v>
      </c>
      <c r="B280" s="67"/>
      <c r="C280" s="74" t="s">
        <v>1308</v>
      </c>
      <c r="D280" s="73">
        <v>42804</v>
      </c>
      <c r="E280" s="74" t="s">
        <v>46</v>
      </c>
      <c r="F280" s="75">
        <v>419</v>
      </c>
      <c r="G280" s="74" t="s">
        <v>22</v>
      </c>
      <c r="H280" s="76" t="s">
        <v>1309</v>
      </c>
      <c r="I280" s="74" t="s">
        <v>33</v>
      </c>
      <c r="J280" s="76" t="s">
        <v>141</v>
      </c>
      <c r="K280" s="67"/>
      <c r="L280" s="67"/>
      <c r="M280" s="67"/>
      <c r="N280" s="76" t="s">
        <v>1310</v>
      </c>
      <c r="O280" s="76" t="s">
        <v>1311</v>
      </c>
      <c r="P280" s="67"/>
      <c r="Q280" s="67"/>
      <c r="R280" s="77">
        <v>50000</v>
      </c>
      <c r="S280" s="78">
        <f t="shared" si="12"/>
        <v>0</v>
      </c>
      <c r="T280" s="77">
        <f t="shared" si="13"/>
        <v>50000</v>
      </c>
      <c r="U280" s="79" t="s">
        <v>1312</v>
      </c>
      <c r="V280" s="76" t="s">
        <v>1313</v>
      </c>
    </row>
    <row r="281" spans="1:22" x14ac:dyDescent="0.2">
      <c r="A281" s="87">
        <f t="shared" si="14"/>
        <v>280</v>
      </c>
      <c r="B281" s="67"/>
      <c r="C281" s="74" t="s">
        <v>1314</v>
      </c>
      <c r="D281" s="73">
        <v>42804</v>
      </c>
      <c r="E281" s="74" t="s">
        <v>46</v>
      </c>
      <c r="F281" s="75">
        <v>3416</v>
      </c>
      <c r="G281" s="74" t="s">
        <v>22</v>
      </c>
      <c r="H281" s="76" t="s">
        <v>1315</v>
      </c>
      <c r="I281" s="74" t="s">
        <v>187</v>
      </c>
      <c r="J281" s="76" t="s">
        <v>71</v>
      </c>
      <c r="K281" s="67"/>
      <c r="L281" s="67"/>
      <c r="M281" s="67"/>
      <c r="N281" s="76" t="s">
        <v>1316</v>
      </c>
      <c r="O281" s="76" t="s">
        <v>1317</v>
      </c>
      <c r="P281" s="67"/>
      <c r="Q281" s="67"/>
      <c r="R281" s="77">
        <v>50000</v>
      </c>
      <c r="S281" s="78">
        <f t="shared" si="12"/>
        <v>0</v>
      </c>
      <c r="T281" s="77">
        <f t="shared" si="13"/>
        <v>50000</v>
      </c>
      <c r="U281" s="79" t="s">
        <v>1318</v>
      </c>
      <c r="V281" s="76" t="s">
        <v>75</v>
      </c>
    </row>
    <row r="282" spans="1:22" x14ac:dyDescent="0.2">
      <c r="A282" s="87">
        <f t="shared" si="14"/>
        <v>281</v>
      </c>
      <c r="B282" s="67"/>
      <c r="C282" s="74" t="s">
        <v>1319</v>
      </c>
      <c r="D282" s="73">
        <v>42804</v>
      </c>
      <c r="E282" s="74" t="s">
        <v>411</v>
      </c>
      <c r="F282" s="75">
        <v>7801</v>
      </c>
      <c r="G282" s="74" t="s">
        <v>22</v>
      </c>
      <c r="H282" s="76" t="s">
        <v>1209</v>
      </c>
      <c r="I282" s="74" t="s">
        <v>70</v>
      </c>
      <c r="J282" s="76" t="s">
        <v>93</v>
      </c>
      <c r="K282" s="67"/>
      <c r="L282" s="67"/>
      <c r="M282" s="67"/>
      <c r="N282" s="76" t="s">
        <v>413</v>
      </c>
      <c r="O282" s="76" t="s">
        <v>413</v>
      </c>
      <c r="P282" s="67"/>
      <c r="Q282" s="67"/>
      <c r="R282" s="77">
        <v>217379</v>
      </c>
      <c r="S282" s="78">
        <f t="shared" si="12"/>
        <v>0</v>
      </c>
      <c r="T282" s="77">
        <f t="shared" si="13"/>
        <v>217379</v>
      </c>
      <c r="U282" s="79" t="s">
        <v>1320</v>
      </c>
      <c r="V282" s="67"/>
    </row>
    <row r="283" spans="1:22" x14ac:dyDescent="0.2">
      <c r="A283" s="87">
        <f t="shared" si="14"/>
        <v>282</v>
      </c>
      <c r="B283" s="67"/>
      <c r="C283" s="74" t="s">
        <v>1321</v>
      </c>
      <c r="D283" s="73">
        <v>42804</v>
      </c>
      <c r="E283" s="74" t="s">
        <v>46</v>
      </c>
      <c r="F283" s="75">
        <v>2609</v>
      </c>
      <c r="G283" s="74" t="s">
        <v>22</v>
      </c>
      <c r="H283" s="76" t="s">
        <v>1322</v>
      </c>
      <c r="I283" s="74" t="s">
        <v>56</v>
      </c>
      <c r="J283" s="76" t="s">
        <v>154</v>
      </c>
      <c r="K283" s="67"/>
      <c r="L283" s="67"/>
      <c r="M283" s="67"/>
      <c r="N283" s="76" t="s">
        <v>1323</v>
      </c>
      <c r="O283" s="76" t="s">
        <v>800</v>
      </c>
      <c r="P283" s="67"/>
      <c r="Q283" s="67"/>
      <c r="R283" s="77">
        <v>50000</v>
      </c>
      <c r="S283" s="78">
        <f t="shared" si="12"/>
        <v>0</v>
      </c>
      <c r="T283" s="77">
        <f t="shared" si="13"/>
        <v>50000</v>
      </c>
      <c r="U283" s="79" t="s">
        <v>1324</v>
      </c>
      <c r="V283" s="76" t="s">
        <v>53</v>
      </c>
    </row>
    <row r="284" spans="1:22" x14ac:dyDescent="0.2">
      <c r="A284" s="87">
        <f t="shared" si="14"/>
        <v>283</v>
      </c>
      <c r="B284" s="67"/>
      <c r="C284" s="74" t="s">
        <v>1325</v>
      </c>
      <c r="D284" s="73">
        <v>42804</v>
      </c>
      <c r="E284" s="74" t="s">
        <v>411</v>
      </c>
      <c r="F284" s="75">
        <v>13512</v>
      </c>
      <c r="G284" s="74" t="s">
        <v>22</v>
      </c>
      <c r="H284" s="76" t="s">
        <v>1326</v>
      </c>
      <c r="I284" s="74" t="s">
        <v>48</v>
      </c>
      <c r="J284" s="67"/>
      <c r="K284" s="81">
        <v>7257</v>
      </c>
      <c r="L284" s="80">
        <v>27</v>
      </c>
      <c r="M284" s="82">
        <v>1</v>
      </c>
      <c r="N284" s="76" t="s">
        <v>1299</v>
      </c>
      <c r="O284" s="76" t="s">
        <v>1300</v>
      </c>
      <c r="P284" s="80">
        <v>1</v>
      </c>
      <c r="Q284" s="80">
        <v>1</v>
      </c>
      <c r="R284" s="77">
        <v>399898</v>
      </c>
      <c r="S284" s="78">
        <f t="shared" si="12"/>
        <v>0</v>
      </c>
      <c r="T284" s="77">
        <f t="shared" si="13"/>
        <v>399898</v>
      </c>
      <c r="U284" s="79" t="s">
        <v>1327</v>
      </c>
      <c r="V284" s="76" t="s">
        <v>1328</v>
      </c>
    </row>
    <row r="285" spans="1:22" x14ac:dyDescent="0.2">
      <c r="A285" s="87">
        <f t="shared" si="14"/>
        <v>284</v>
      </c>
      <c r="B285" s="67"/>
      <c r="C285" s="74" t="s">
        <v>1329</v>
      </c>
      <c r="D285" s="73">
        <v>42804</v>
      </c>
      <c r="E285" s="74" t="s">
        <v>46</v>
      </c>
      <c r="F285" s="75">
        <v>907</v>
      </c>
      <c r="G285" s="74" t="s">
        <v>22</v>
      </c>
      <c r="H285" s="76" t="s">
        <v>1330</v>
      </c>
      <c r="I285" s="74" t="s">
        <v>56</v>
      </c>
      <c r="J285" s="76" t="s">
        <v>276</v>
      </c>
      <c r="K285" s="67"/>
      <c r="L285" s="67"/>
      <c r="M285" s="67"/>
      <c r="N285" s="76" t="s">
        <v>1331</v>
      </c>
      <c r="O285" s="76" t="s">
        <v>820</v>
      </c>
      <c r="P285" s="67"/>
      <c r="Q285" s="67"/>
      <c r="R285" s="77">
        <v>50000</v>
      </c>
      <c r="S285" s="78">
        <f t="shared" si="12"/>
        <v>0</v>
      </c>
      <c r="T285" s="77">
        <f t="shared" si="13"/>
        <v>50000</v>
      </c>
      <c r="U285" s="79" t="s">
        <v>1332</v>
      </c>
      <c r="V285" s="76" t="s">
        <v>826</v>
      </c>
    </row>
    <row r="286" spans="1:22" x14ac:dyDescent="0.2">
      <c r="A286" s="87">
        <f t="shared" si="14"/>
        <v>285</v>
      </c>
      <c r="B286" s="67"/>
      <c r="C286" s="74" t="s">
        <v>1333</v>
      </c>
      <c r="D286" s="73">
        <v>42804</v>
      </c>
      <c r="E286" s="74" t="s">
        <v>77</v>
      </c>
      <c r="F286" s="75">
        <v>7120</v>
      </c>
      <c r="G286" s="74" t="s">
        <v>22</v>
      </c>
      <c r="H286" s="76" t="s">
        <v>1334</v>
      </c>
      <c r="I286" s="74" t="s">
        <v>232</v>
      </c>
      <c r="J286" s="76" t="s">
        <v>555</v>
      </c>
      <c r="K286" s="67"/>
      <c r="L286" s="67"/>
      <c r="M286" s="67"/>
      <c r="N286" s="76" t="s">
        <v>1335</v>
      </c>
      <c r="O286" s="76" t="s">
        <v>1336</v>
      </c>
      <c r="P286" s="67"/>
      <c r="Q286" s="67"/>
      <c r="R286" s="77">
        <v>58700</v>
      </c>
      <c r="S286" s="78">
        <f t="shared" si="12"/>
        <v>0</v>
      </c>
      <c r="T286" s="77">
        <f t="shared" si="13"/>
        <v>58700</v>
      </c>
      <c r="U286" s="79" t="s">
        <v>1337</v>
      </c>
      <c r="V286" s="76" t="s">
        <v>1338</v>
      </c>
    </row>
    <row r="287" spans="1:22" x14ac:dyDescent="0.2">
      <c r="A287" s="87">
        <f t="shared" si="14"/>
        <v>286</v>
      </c>
      <c r="B287" s="67"/>
      <c r="C287" s="74" t="s">
        <v>1339</v>
      </c>
      <c r="D287" s="73">
        <v>42804</v>
      </c>
      <c r="E287" s="74" t="s">
        <v>46</v>
      </c>
      <c r="F287" s="75">
        <v>4501</v>
      </c>
      <c r="G287" s="74" t="s">
        <v>22</v>
      </c>
      <c r="H287" s="76" t="s">
        <v>1340</v>
      </c>
      <c r="I287" s="74" t="s">
        <v>24</v>
      </c>
      <c r="J287" s="76" t="s">
        <v>25</v>
      </c>
      <c r="K287" s="67"/>
      <c r="L287" s="67"/>
      <c r="M287" s="67"/>
      <c r="N287" s="76" t="s">
        <v>1341</v>
      </c>
      <c r="O287" s="76" t="s">
        <v>800</v>
      </c>
      <c r="P287" s="67"/>
      <c r="Q287" s="67"/>
      <c r="R287" s="77">
        <v>50000</v>
      </c>
      <c r="S287" s="78">
        <f t="shared" si="12"/>
        <v>0</v>
      </c>
      <c r="T287" s="77">
        <f t="shared" si="13"/>
        <v>50000</v>
      </c>
      <c r="U287" s="79" t="s">
        <v>1342</v>
      </c>
      <c r="V287" s="76" t="s">
        <v>1343</v>
      </c>
    </row>
    <row r="288" spans="1:22" x14ac:dyDescent="0.2">
      <c r="A288" s="87">
        <f t="shared" si="14"/>
        <v>287</v>
      </c>
      <c r="B288" s="67"/>
      <c r="C288" s="74" t="s">
        <v>1344</v>
      </c>
      <c r="D288" s="73">
        <v>42804</v>
      </c>
      <c r="E288" s="74" t="s">
        <v>46</v>
      </c>
      <c r="F288" s="75">
        <v>9515</v>
      </c>
      <c r="G288" s="74" t="s">
        <v>22</v>
      </c>
      <c r="H288" s="76" t="s">
        <v>1345</v>
      </c>
      <c r="I288" s="74" t="s">
        <v>24</v>
      </c>
      <c r="J288" s="76" t="s">
        <v>154</v>
      </c>
      <c r="K288" s="67"/>
      <c r="L288" s="67"/>
      <c r="M288" s="67"/>
      <c r="N288" s="76" t="s">
        <v>1346</v>
      </c>
      <c r="O288" s="76" t="s">
        <v>820</v>
      </c>
      <c r="P288" s="67"/>
      <c r="Q288" s="67"/>
      <c r="R288" s="77">
        <v>50000</v>
      </c>
      <c r="S288" s="78">
        <f t="shared" si="12"/>
        <v>0</v>
      </c>
      <c r="T288" s="77">
        <f t="shared" si="13"/>
        <v>50000</v>
      </c>
      <c r="U288" s="79" t="s">
        <v>1347</v>
      </c>
      <c r="V288" s="76" t="s">
        <v>309</v>
      </c>
    </row>
    <row r="289" spans="1:22" x14ac:dyDescent="0.2">
      <c r="A289" s="87">
        <f t="shared" si="14"/>
        <v>288</v>
      </c>
      <c r="B289" s="67"/>
      <c r="C289" s="74" t="s">
        <v>1348</v>
      </c>
      <c r="D289" s="73">
        <v>42804</v>
      </c>
      <c r="E289" s="74" t="s">
        <v>21</v>
      </c>
      <c r="F289" s="75">
        <v>6319</v>
      </c>
      <c r="G289" s="74" t="s">
        <v>22</v>
      </c>
      <c r="H289" s="76" t="s">
        <v>1349</v>
      </c>
      <c r="I289" s="74" t="s">
        <v>70</v>
      </c>
      <c r="J289" s="76" t="s">
        <v>57</v>
      </c>
      <c r="K289" s="67"/>
      <c r="L289" s="67"/>
      <c r="M289" s="67"/>
      <c r="N289" s="76" t="s">
        <v>1350</v>
      </c>
      <c r="O289" s="76" t="s">
        <v>27</v>
      </c>
      <c r="P289" s="67"/>
      <c r="Q289" s="67"/>
      <c r="R289" s="77">
        <v>0</v>
      </c>
      <c r="S289" s="78">
        <f t="shared" si="12"/>
        <v>0</v>
      </c>
      <c r="T289" s="77">
        <f t="shared" si="13"/>
        <v>0</v>
      </c>
      <c r="U289" s="79" t="s">
        <v>1351</v>
      </c>
      <c r="V289" s="76" t="s">
        <v>1352</v>
      </c>
    </row>
    <row r="290" spans="1:22" x14ac:dyDescent="0.2">
      <c r="A290" s="87">
        <f t="shared" si="14"/>
        <v>289</v>
      </c>
      <c r="B290" s="67"/>
      <c r="C290" s="74" t="s">
        <v>1353</v>
      </c>
      <c r="D290" s="73">
        <v>42804</v>
      </c>
      <c r="E290" s="74" t="s">
        <v>46</v>
      </c>
      <c r="F290" s="75">
        <v>3405</v>
      </c>
      <c r="G290" s="74" t="s">
        <v>22</v>
      </c>
      <c r="H290" s="76" t="s">
        <v>1354</v>
      </c>
      <c r="I290" s="74" t="s">
        <v>33</v>
      </c>
      <c r="J290" s="76" t="s">
        <v>71</v>
      </c>
      <c r="K290" s="67"/>
      <c r="L290" s="67"/>
      <c r="M290" s="67"/>
      <c r="N290" s="76" t="s">
        <v>1355</v>
      </c>
      <c r="O290" s="76" t="s">
        <v>800</v>
      </c>
      <c r="P290" s="67"/>
      <c r="Q290" s="67"/>
      <c r="R290" s="77">
        <v>50000</v>
      </c>
      <c r="S290" s="78">
        <f t="shared" si="12"/>
        <v>0</v>
      </c>
      <c r="T290" s="77">
        <f t="shared" si="13"/>
        <v>50000</v>
      </c>
      <c r="U290" s="79" t="s">
        <v>1356</v>
      </c>
      <c r="V290" s="76" t="s">
        <v>75</v>
      </c>
    </row>
    <row r="291" spans="1:22" x14ac:dyDescent="0.2">
      <c r="A291" s="87">
        <f t="shared" si="14"/>
        <v>290</v>
      </c>
      <c r="B291" s="67"/>
      <c r="C291" s="74" t="s">
        <v>1357</v>
      </c>
      <c r="D291" s="73">
        <v>42804</v>
      </c>
      <c r="E291" s="74" t="s">
        <v>46</v>
      </c>
      <c r="F291" s="75">
        <v>3105</v>
      </c>
      <c r="G291" s="74" t="s">
        <v>22</v>
      </c>
      <c r="H291" s="76" t="s">
        <v>1358</v>
      </c>
      <c r="I291" s="74" t="s">
        <v>33</v>
      </c>
      <c r="J291" s="76" t="s">
        <v>57</v>
      </c>
      <c r="K291" s="67"/>
      <c r="L291" s="67"/>
      <c r="M291" s="67"/>
      <c r="N291" s="76" t="s">
        <v>1359</v>
      </c>
      <c r="O291" s="76" t="s">
        <v>1360</v>
      </c>
      <c r="P291" s="67"/>
      <c r="Q291" s="67"/>
      <c r="R291" s="77">
        <v>50000</v>
      </c>
      <c r="S291" s="78">
        <f t="shared" si="12"/>
        <v>0</v>
      </c>
      <c r="T291" s="77">
        <f t="shared" si="13"/>
        <v>50000</v>
      </c>
      <c r="U291" s="79" t="s">
        <v>1361</v>
      </c>
      <c r="V291" s="76" t="s">
        <v>53</v>
      </c>
    </row>
    <row r="292" spans="1:22" x14ac:dyDescent="0.2">
      <c r="A292" s="87">
        <f t="shared" si="14"/>
        <v>291</v>
      </c>
      <c r="B292" s="67"/>
      <c r="C292" s="74" t="s">
        <v>1362</v>
      </c>
      <c r="D292" s="73">
        <v>42804</v>
      </c>
      <c r="E292" s="74" t="s">
        <v>46</v>
      </c>
      <c r="F292" s="75">
        <v>5209</v>
      </c>
      <c r="G292" s="74" t="s">
        <v>22</v>
      </c>
      <c r="H292" s="76" t="s">
        <v>1363</v>
      </c>
      <c r="I292" s="74" t="s">
        <v>56</v>
      </c>
      <c r="J292" s="76" t="s">
        <v>555</v>
      </c>
      <c r="K292" s="67"/>
      <c r="L292" s="67"/>
      <c r="M292" s="67"/>
      <c r="N292" s="76" t="s">
        <v>1364</v>
      </c>
      <c r="O292" s="76" t="s">
        <v>820</v>
      </c>
      <c r="P292" s="67"/>
      <c r="Q292" s="67"/>
      <c r="R292" s="77">
        <v>50000</v>
      </c>
      <c r="S292" s="78">
        <f t="shared" si="12"/>
        <v>0</v>
      </c>
      <c r="T292" s="77">
        <f t="shared" si="13"/>
        <v>50000</v>
      </c>
      <c r="U292" s="79" t="s">
        <v>1365</v>
      </c>
      <c r="V292" s="76" t="s">
        <v>53</v>
      </c>
    </row>
    <row r="293" spans="1:22" x14ac:dyDescent="0.2">
      <c r="A293" s="87">
        <f t="shared" si="14"/>
        <v>292</v>
      </c>
      <c r="B293" s="67"/>
      <c r="C293" s="74" t="s">
        <v>1366</v>
      </c>
      <c r="D293" s="73">
        <v>42804</v>
      </c>
      <c r="E293" s="74" t="s">
        <v>46</v>
      </c>
      <c r="F293" s="75">
        <v>7229</v>
      </c>
      <c r="G293" s="74" t="s">
        <v>22</v>
      </c>
      <c r="H293" s="76" t="s">
        <v>1367</v>
      </c>
      <c r="I293" s="74" t="s">
        <v>56</v>
      </c>
      <c r="J293" s="76" t="s">
        <v>154</v>
      </c>
      <c r="K293" s="67"/>
      <c r="L293" s="67"/>
      <c r="M293" s="67"/>
      <c r="N293" s="76" t="s">
        <v>444</v>
      </c>
      <c r="O293" s="76" t="s">
        <v>423</v>
      </c>
      <c r="P293" s="67"/>
      <c r="Q293" s="67"/>
      <c r="R293" s="77">
        <v>50000</v>
      </c>
      <c r="S293" s="78">
        <f t="shared" si="12"/>
        <v>0</v>
      </c>
      <c r="T293" s="77">
        <f t="shared" si="13"/>
        <v>50000</v>
      </c>
      <c r="U293" s="79" t="s">
        <v>1368</v>
      </c>
      <c r="V293" s="76" t="s">
        <v>1369</v>
      </c>
    </row>
    <row r="294" spans="1:22" x14ac:dyDescent="0.2">
      <c r="A294" s="87">
        <f t="shared" si="14"/>
        <v>293</v>
      </c>
      <c r="B294" s="67"/>
      <c r="C294" s="74" t="s">
        <v>1370</v>
      </c>
      <c r="D294" s="73">
        <v>42804</v>
      </c>
      <c r="E294" s="74" t="s">
        <v>46</v>
      </c>
      <c r="F294" s="75">
        <v>7225</v>
      </c>
      <c r="G294" s="74" t="s">
        <v>22</v>
      </c>
      <c r="H294" s="76" t="s">
        <v>1367</v>
      </c>
      <c r="I294" s="74" t="s">
        <v>56</v>
      </c>
      <c r="J294" s="76" t="s">
        <v>154</v>
      </c>
      <c r="K294" s="67"/>
      <c r="L294" s="67"/>
      <c r="M294" s="67"/>
      <c r="N294" s="76" t="s">
        <v>444</v>
      </c>
      <c r="O294" s="76" t="s">
        <v>423</v>
      </c>
      <c r="P294" s="67"/>
      <c r="Q294" s="67"/>
      <c r="R294" s="77">
        <v>50000</v>
      </c>
      <c r="S294" s="78">
        <f t="shared" si="12"/>
        <v>0</v>
      </c>
      <c r="T294" s="77">
        <f t="shared" si="13"/>
        <v>50000</v>
      </c>
      <c r="U294" s="79" t="s">
        <v>1368</v>
      </c>
      <c r="V294" s="76" t="s">
        <v>1369</v>
      </c>
    </row>
    <row r="295" spans="1:22" x14ac:dyDescent="0.2">
      <c r="A295" s="87">
        <f t="shared" si="14"/>
        <v>294</v>
      </c>
      <c r="B295" s="67"/>
      <c r="C295" s="74" t="s">
        <v>1371</v>
      </c>
      <c r="D295" s="73">
        <v>42804</v>
      </c>
      <c r="E295" s="74" t="s">
        <v>46</v>
      </c>
      <c r="F295" s="75">
        <v>7221</v>
      </c>
      <c r="G295" s="74" t="s">
        <v>22</v>
      </c>
      <c r="H295" s="76" t="s">
        <v>1367</v>
      </c>
      <c r="I295" s="74" t="s">
        <v>56</v>
      </c>
      <c r="J295" s="76" t="s">
        <v>154</v>
      </c>
      <c r="K295" s="67"/>
      <c r="L295" s="67"/>
      <c r="M295" s="67"/>
      <c r="N295" s="76" t="s">
        <v>444</v>
      </c>
      <c r="O295" s="76" t="s">
        <v>423</v>
      </c>
      <c r="P295" s="67"/>
      <c r="Q295" s="67"/>
      <c r="R295" s="77">
        <v>50000</v>
      </c>
      <c r="S295" s="78">
        <f t="shared" si="12"/>
        <v>0</v>
      </c>
      <c r="T295" s="77">
        <f t="shared" si="13"/>
        <v>50000</v>
      </c>
      <c r="U295" s="79" t="s">
        <v>1368</v>
      </c>
      <c r="V295" s="76" t="s">
        <v>1369</v>
      </c>
    </row>
    <row r="296" spans="1:22" x14ac:dyDescent="0.2">
      <c r="A296" s="87">
        <f t="shared" si="14"/>
        <v>295</v>
      </c>
      <c r="B296" s="67"/>
      <c r="C296" s="74" t="s">
        <v>1372</v>
      </c>
      <c r="D296" s="73">
        <v>42804</v>
      </c>
      <c r="E296" s="74" t="s">
        <v>46</v>
      </c>
      <c r="F296" s="75">
        <v>5504</v>
      </c>
      <c r="G296" s="74" t="s">
        <v>22</v>
      </c>
      <c r="H296" s="76" t="s">
        <v>1373</v>
      </c>
      <c r="I296" s="74" t="s">
        <v>56</v>
      </c>
      <c r="J296" s="76" t="s">
        <v>93</v>
      </c>
      <c r="K296" s="67"/>
      <c r="L296" s="67"/>
      <c r="M296" s="67"/>
      <c r="N296" s="67"/>
      <c r="O296" s="76" t="s">
        <v>423</v>
      </c>
      <c r="P296" s="67"/>
      <c r="Q296" s="67"/>
      <c r="R296" s="77">
        <v>50000</v>
      </c>
      <c r="S296" s="78">
        <f t="shared" si="12"/>
        <v>0</v>
      </c>
      <c r="T296" s="77">
        <f t="shared" si="13"/>
        <v>50000</v>
      </c>
      <c r="U296" s="67"/>
      <c r="V296" s="76" t="s">
        <v>75</v>
      </c>
    </row>
    <row r="297" spans="1:22" x14ac:dyDescent="0.2">
      <c r="A297" s="87">
        <f t="shared" si="14"/>
        <v>296</v>
      </c>
      <c r="B297" s="67"/>
      <c r="C297" s="74" t="s">
        <v>1374</v>
      </c>
      <c r="D297" s="73">
        <v>42804</v>
      </c>
      <c r="E297" s="74" t="s">
        <v>46</v>
      </c>
      <c r="F297" s="75">
        <v>5500</v>
      </c>
      <c r="G297" s="74" t="s">
        <v>22</v>
      </c>
      <c r="H297" s="76" t="s">
        <v>1373</v>
      </c>
      <c r="I297" s="74" t="s">
        <v>56</v>
      </c>
      <c r="J297" s="76" t="s">
        <v>93</v>
      </c>
      <c r="K297" s="67"/>
      <c r="L297" s="67"/>
      <c r="M297" s="67"/>
      <c r="N297" s="67"/>
      <c r="O297" s="76" t="s">
        <v>423</v>
      </c>
      <c r="P297" s="67"/>
      <c r="Q297" s="67"/>
      <c r="R297" s="77">
        <v>50000</v>
      </c>
      <c r="S297" s="78">
        <f t="shared" si="12"/>
        <v>0</v>
      </c>
      <c r="T297" s="77">
        <f t="shared" si="13"/>
        <v>50000</v>
      </c>
      <c r="U297" s="67"/>
      <c r="V297" s="76" t="s">
        <v>75</v>
      </c>
    </row>
    <row r="298" spans="1:22" x14ac:dyDescent="0.2">
      <c r="A298" s="87">
        <f t="shared" si="14"/>
        <v>297</v>
      </c>
      <c r="B298" s="67"/>
      <c r="C298" s="74" t="s">
        <v>1375</v>
      </c>
      <c r="D298" s="73">
        <v>42804</v>
      </c>
      <c r="E298" s="74" t="s">
        <v>46</v>
      </c>
      <c r="F298" s="75">
        <v>5501</v>
      </c>
      <c r="G298" s="74" t="s">
        <v>22</v>
      </c>
      <c r="H298" s="76" t="s">
        <v>1373</v>
      </c>
      <c r="I298" s="74" t="s">
        <v>56</v>
      </c>
      <c r="J298" s="76" t="s">
        <v>93</v>
      </c>
      <c r="K298" s="67"/>
      <c r="L298" s="67"/>
      <c r="M298" s="67"/>
      <c r="N298" s="67"/>
      <c r="O298" s="76" t="s">
        <v>423</v>
      </c>
      <c r="P298" s="67"/>
      <c r="Q298" s="67"/>
      <c r="R298" s="77">
        <v>50000</v>
      </c>
      <c r="S298" s="78">
        <f t="shared" si="12"/>
        <v>0</v>
      </c>
      <c r="T298" s="77">
        <f t="shared" si="13"/>
        <v>50000</v>
      </c>
      <c r="U298" s="67"/>
      <c r="V298" s="76" t="s">
        <v>75</v>
      </c>
    </row>
    <row r="299" spans="1:22" x14ac:dyDescent="0.2">
      <c r="A299" s="87">
        <f t="shared" si="14"/>
        <v>298</v>
      </c>
      <c r="B299" s="67"/>
      <c r="C299" s="74" t="s">
        <v>1376</v>
      </c>
      <c r="D299" s="73">
        <v>42804</v>
      </c>
      <c r="E299" s="74" t="s">
        <v>46</v>
      </c>
      <c r="F299" s="75">
        <v>620</v>
      </c>
      <c r="G299" s="74" t="s">
        <v>22</v>
      </c>
      <c r="H299" s="76" t="s">
        <v>214</v>
      </c>
      <c r="I299" s="74" t="s">
        <v>187</v>
      </c>
      <c r="J299" s="76" t="s">
        <v>40</v>
      </c>
      <c r="K299" s="67"/>
      <c r="L299" s="67"/>
      <c r="M299" s="67"/>
      <c r="N299" s="76" t="s">
        <v>215</v>
      </c>
      <c r="O299" s="76" t="s">
        <v>782</v>
      </c>
      <c r="P299" s="67"/>
      <c r="Q299" s="67"/>
      <c r="R299" s="77">
        <v>50000</v>
      </c>
      <c r="S299" s="78">
        <f t="shared" si="12"/>
        <v>0</v>
      </c>
      <c r="T299" s="77">
        <f t="shared" si="13"/>
        <v>50000</v>
      </c>
      <c r="U299" s="79" t="s">
        <v>217</v>
      </c>
      <c r="V299" s="76" t="s">
        <v>53</v>
      </c>
    </row>
    <row r="300" spans="1:22" x14ac:dyDescent="0.2">
      <c r="A300" s="87">
        <f t="shared" si="14"/>
        <v>299</v>
      </c>
      <c r="B300" s="67"/>
      <c r="C300" s="74" t="s">
        <v>1377</v>
      </c>
      <c r="D300" s="73">
        <v>42804</v>
      </c>
      <c r="E300" s="74" t="s">
        <v>46</v>
      </c>
      <c r="F300" s="75">
        <v>7506</v>
      </c>
      <c r="G300" s="74" t="s">
        <v>22</v>
      </c>
      <c r="H300" s="76" t="s">
        <v>1378</v>
      </c>
      <c r="I300" s="74" t="s">
        <v>56</v>
      </c>
      <c r="J300" s="76" t="s">
        <v>93</v>
      </c>
      <c r="K300" s="67"/>
      <c r="L300" s="67"/>
      <c r="M300" s="67"/>
      <c r="N300" s="76" t="s">
        <v>1379</v>
      </c>
      <c r="O300" s="76" t="s">
        <v>820</v>
      </c>
      <c r="P300" s="67"/>
      <c r="Q300" s="67"/>
      <c r="R300" s="77">
        <v>50000</v>
      </c>
      <c r="S300" s="78">
        <f t="shared" si="12"/>
        <v>0</v>
      </c>
      <c r="T300" s="77">
        <f t="shared" si="13"/>
        <v>50000</v>
      </c>
      <c r="U300" s="79" t="s">
        <v>1380</v>
      </c>
      <c r="V300" s="76" t="s">
        <v>53</v>
      </c>
    </row>
    <row r="301" spans="1:22" x14ac:dyDescent="0.2">
      <c r="A301" s="87">
        <f t="shared" si="14"/>
        <v>300</v>
      </c>
      <c r="B301" s="67"/>
      <c r="C301" s="74" t="s">
        <v>1381</v>
      </c>
      <c r="D301" s="73">
        <v>42804</v>
      </c>
      <c r="E301" s="74" t="s">
        <v>46</v>
      </c>
      <c r="F301" s="75">
        <v>11317</v>
      </c>
      <c r="G301" s="74" t="s">
        <v>22</v>
      </c>
      <c r="H301" s="76" t="s">
        <v>1382</v>
      </c>
      <c r="I301" s="74" t="s">
        <v>24</v>
      </c>
      <c r="J301" s="76" t="s">
        <v>49</v>
      </c>
      <c r="K301" s="67"/>
      <c r="L301" s="67"/>
      <c r="M301" s="67"/>
      <c r="N301" s="76" t="s">
        <v>1383</v>
      </c>
      <c r="O301" s="76" t="s">
        <v>820</v>
      </c>
      <c r="P301" s="67"/>
      <c r="Q301" s="67"/>
      <c r="R301" s="77">
        <v>50000</v>
      </c>
      <c r="S301" s="78">
        <f t="shared" si="12"/>
        <v>0</v>
      </c>
      <c r="T301" s="77">
        <f t="shared" si="13"/>
        <v>50000</v>
      </c>
      <c r="U301" s="79" t="s">
        <v>1384</v>
      </c>
      <c r="V301" s="76" t="s">
        <v>53</v>
      </c>
    </row>
    <row r="302" spans="1:22" x14ac:dyDescent="0.2">
      <c r="A302" s="87">
        <f t="shared" si="14"/>
        <v>301</v>
      </c>
      <c r="B302" s="67"/>
      <c r="C302" s="74" t="s">
        <v>1385</v>
      </c>
      <c r="D302" s="73">
        <v>42804</v>
      </c>
      <c r="E302" s="74" t="s">
        <v>46</v>
      </c>
      <c r="F302" s="75">
        <v>9519</v>
      </c>
      <c r="G302" s="74" t="s">
        <v>22</v>
      </c>
      <c r="H302" s="76" t="s">
        <v>1386</v>
      </c>
      <c r="I302" s="74" t="s">
        <v>33</v>
      </c>
      <c r="J302" s="76" t="s">
        <v>57</v>
      </c>
      <c r="K302" s="67"/>
      <c r="L302" s="67"/>
      <c r="M302" s="67"/>
      <c r="N302" s="76" t="s">
        <v>1387</v>
      </c>
      <c r="O302" s="76" t="s">
        <v>820</v>
      </c>
      <c r="P302" s="67"/>
      <c r="Q302" s="67"/>
      <c r="R302" s="77">
        <v>50000</v>
      </c>
      <c r="S302" s="78">
        <f t="shared" si="12"/>
        <v>0</v>
      </c>
      <c r="T302" s="77">
        <f t="shared" si="13"/>
        <v>50000</v>
      </c>
      <c r="U302" s="79" t="s">
        <v>1388</v>
      </c>
      <c r="V302" s="76" t="s">
        <v>53</v>
      </c>
    </row>
    <row r="303" spans="1:22" x14ac:dyDescent="0.2">
      <c r="A303" s="87">
        <f t="shared" si="14"/>
        <v>302</v>
      </c>
      <c r="B303" s="67"/>
      <c r="C303" s="74" t="s">
        <v>1389</v>
      </c>
      <c r="D303" s="73">
        <v>42804</v>
      </c>
      <c r="E303" s="74" t="s">
        <v>46</v>
      </c>
      <c r="F303" s="75">
        <v>4200</v>
      </c>
      <c r="G303" s="74" t="s">
        <v>22</v>
      </c>
      <c r="H303" s="76" t="s">
        <v>264</v>
      </c>
      <c r="I303" s="74" t="s">
        <v>24</v>
      </c>
      <c r="J303" s="76" t="s">
        <v>93</v>
      </c>
      <c r="K303" s="67"/>
      <c r="L303" s="67"/>
      <c r="M303" s="67"/>
      <c r="N303" s="76" t="s">
        <v>1390</v>
      </c>
      <c r="O303" s="76" t="s">
        <v>782</v>
      </c>
      <c r="P303" s="67"/>
      <c r="Q303" s="67"/>
      <c r="R303" s="77">
        <v>50000</v>
      </c>
      <c r="S303" s="78">
        <f t="shared" si="12"/>
        <v>0</v>
      </c>
      <c r="T303" s="77">
        <f t="shared" si="13"/>
        <v>50000</v>
      </c>
      <c r="U303" s="79" t="s">
        <v>1391</v>
      </c>
      <c r="V303" s="76" t="s">
        <v>1392</v>
      </c>
    </row>
    <row r="304" spans="1:22" x14ac:dyDescent="0.2">
      <c r="A304" s="87">
        <f t="shared" si="14"/>
        <v>303</v>
      </c>
      <c r="B304" s="67"/>
      <c r="C304" s="74" t="s">
        <v>1393</v>
      </c>
      <c r="D304" s="73">
        <v>42804</v>
      </c>
      <c r="E304" s="74" t="s">
        <v>46</v>
      </c>
      <c r="F304" s="75">
        <v>3346</v>
      </c>
      <c r="G304" s="74" t="s">
        <v>22</v>
      </c>
      <c r="H304" s="76" t="s">
        <v>1394</v>
      </c>
      <c r="I304" s="74" t="s">
        <v>56</v>
      </c>
      <c r="J304" s="76" t="s">
        <v>25</v>
      </c>
      <c r="K304" s="67"/>
      <c r="L304" s="67"/>
      <c r="M304" s="67"/>
      <c r="N304" s="76" t="s">
        <v>1395</v>
      </c>
      <c r="O304" s="76" t="s">
        <v>815</v>
      </c>
      <c r="P304" s="67"/>
      <c r="Q304" s="67"/>
      <c r="R304" s="77">
        <v>50000</v>
      </c>
      <c r="S304" s="78">
        <f t="shared" si="12"/>
        <v>0</v>
      </c>
      <c r="T304" s="77">
        <f t="shared" si="13"/>
        <v>50000</v>
      </c>
      <c r="U304" s="79" t="s">
        <v>1396</v>
      </c>
      <c r="V304" s="76" t="s">
        <v>826</v>
      </c>
    </row>
    <row r="305" spans="1:22" x14ac:dyDescent="0.2">
      <c r="A305" s="87">
        <f t="shared" si="14"/>
        <v>304</v>
      </c>
      <c r="B305" s="67"/>
      <c r="C305" s="74" t="s">
        <v>1397</v>
      </c>
      <c r="D305" s="73">
        <v>42804</v>
      </c>
      <c r="E305" s="74" t="s">
        <v>46</v>
      </c>
      <c r="F305" s="75">
        <v>5609</v>
      </c>
      <c r="G305" s="74" t="s">
        <v>22</v>
      </c>
      <c r="H305" s="76" t="s">
        <v>1398</v>
      </c>
      <c r="I305" s="74" t="s">
        <v>56</v>
      </c>
      <c r="J305" s="76" t="s">
        <v>555</v>
      </c>
      <c r="K305" s="67"/>
      <c r="L305" s="67"/>
      <c r="M305" s="67"/>
      <c r="N305" s="76" t="s">
        <v>1399</v>
      </c>
      <c r="O305" s="76" t="s">
        <v>1360</v>
      </c>
      <c r="P305" s="67"/>
      <c r="Q305" s="67"/>
      <c r="R305" s="77">
        <v>50000</v>
      </c>
      <c r="S305" s="78">
        <f t="shared" si="12"/>
        <v>0</v>
      </c>
      <c r="T305" s="77">
        <f t="shared" si="13"/>
        <v>50000</v>
      </c>
      <c r="U305" s="79" t="s">
        <v>1400</v>
      </c>
      <c r="V305" s="76" t="s">
        <v>53</v>
      </c>
    </row>
    <row r="306" spans="1:22" x14ac:dyDescent="0.2">
      <c r="A306" s="87">
        <f t="shared" si="14"/>
        <v>305</v>
      </c>
      <c r="B306" s="67"/>
      <c r="C306" s="74" t="s">
        <v>1401</v>
      </c>
      <c r="D306" s="73">
        <v>42804</v>
      </c>
      <c r="E306" s="74" t="s">
        <v>46</v>
      </c>
      <c r="F306" s="75">
        <v>10701</v>
      </c>
      <c r="G306" s="74" t="s">
        <v>22</v>
      </c>
      <c r="H306" s="76" t="s">
        <v>1402</v>
      </c>
      <c r="I306" s="74" t="s">
        <v>70</v>
      </c>
      <c r="J306" s="76" t="s">
        <v>49</v>
      </c>
      <c r="K306" s="67"/>
      <c r="L306" s="67"/>
      <c r="M306" s="67"/>
      <c r="N306" s="76" t="s">
        <v>1403</v>
      </c>
      <c r="O306" s="76" t="s">
        <v>820</v>
      </c>
      <c r="P306" s="67"/>
      <c r="Q306" s="67"/>
      <c r="R306" s="77">
        <v>50000</v>
      </c>
      <c r="S306" s="78">
        <f t="shared" si="12"/>
        <v>0</v>
      </c>
      <c r="T306" s="77">
        <f t="shared" si="13"/>
        <v>50000</v>
      </c>
      <c r="U306" s="79" t="s">
        <v>1404</v>
      </c>
      <c r="V306" s="76" t="s">
        <v>309</v>
      </c>
    </row>
    <row r="307" spans="1:22" x14ac:dyDescent="0.2">
      <c r="A307" s="87">
        <f t="shared" si="14"/>
        <v>306</v>
      </c>
      <c r="B307" s="67"/>
      <c r="C307" s="74" t="s">
        <v>1405</v>
      </c>
      <c r="D307" s="73">
        <v>42804</v>
      </c>
      <c r="E307" s="74" t="s">
        <v>46</v>
      </c>
      <c r="F307" s="75">
        <v>3900</v>
      </c>
      <c r="G307" s="74" t="s">
        <v>22</v>
      </c>
      <c r="H307" s="76" t="s">
        <v>1406</v>
      </c>
      <c r="I307" s="74" t="s">
        <v>70</v>
      </c>
      <c r="J307" s="76" t="s">
        <v>57</v>
      </c>
      <c r="K307" s="67"/>
      <c r="L307" s="67"/>
      <c r="M307" s="67"/>
      <c r="N307" s="76" t="s">
        <v>1407</v>
      </c>
      <c r="O307" s="76" t="s">
        <v>820</v>
      </c>
      <c r="P307" s="67"/>
      <c r="Q307" s="67"/>
      <c r="R307" s="77">
        <v>50000</v>
      </c>
      <c r="S307" s="78">
        <f t="shared" si="12"/>
        <v>0</v>
      </c>
      <c r="T307" s="77">
        <f t="shared" si="13"/>
        <v>50000</v>
      </c>
      <c r="U307" s="79" t="s">
        <v>1408</v>
      </c>
      <c r="V307" s="76" t="s">
        <v>826</v>
      </c>
    </row>
    <row r="308" spans="1:22" x14ac:dyDescent="0.2">
      <c r="A308" s="87">
        <f t="shared" si="14"/>
        <v>307</v>
      </c>
      <c r="B308" s="67"/>
      <c r="C308" s="74" t="s">
        <v>1409</v>
      </c>
      <c r="D308" s="73">
        <v>42804</v>
      </c>
      <c r="E308" s="74" t="s">
        <v>104</v>
      </c>
      <c r="F308" s="75">
        <v>11001</v>
      </c>
      <c r="G308" s="74" t="s">
        <v>22</v>
      </c>
      <c r="H308" s="76" t="s">
        <v>1410</v>
      </c>
      <c r="I308" s="74" t="s">
        <v>70</v>
      </c>
      <c r="J308" s="76" t="s">
        <v>49</v>
      </c>
      <c r="K308" s="67"/>
      <c r="L308" s="67"/>
      <c r="M308" s="67"/>
      <c r="N308" s="76" t="s">
        <v>1411</v>
      </c>
      <c r="O308" s="76" t="s">
        <v>451</v>
      </c>
      <c r="P308" s="67"/>
      <c r="Q308" s="67"/>
      <c r="R308" s="77">
        <v>0</v>
      </c>
      <c r="S308" s="78">
        <f t="shared" si="12"/>
        <v>500</v>
      </c>
      <c r="T308" s="77">
        <f t="shared" si="13"/>
        <v>500</v>
      </c>
      <c r="U308" s="79" t="s">
        <v>1412</v>
      </c>
      <c r="V308" s="76" t="s">
        <v>158</v>
      </c>
    </row>
    <row r="309" spans="1:22" x14ac:dyDescent="0.2">
      <c r="A309" s="87">
        <f t="shared" si="14"/>
        <v>308</v>
      </c>
      <c r="B309" s="67"/>
      <c r="C309" s="74" t="s">
        <v>1413</v>
      </c>
      <c r="D309" s="73">
        <v>42804</v>
      </c>
      <c r="E309" s="74" t="s">
        <v>46</v>
      </c>
      <c r="F309" s="75">
        <v>5301</v>
      </c>
      <c r="G309" s="74" t="s">
        <v>22</v>
      </c>
      <c r="H309" s="76" t="s">
        <v>1414</v>
      </c>
      <c r="I309" s="74" t="s">
        <v>56</v>
      </c>
      <c r="J309" s="76" t="s">
        <v>93</v>
      </c>
      <c r="K309" s="67"/>
      <c r="L309" s="67"/>
      <c r="M309" s="67"/>
      <c r="N309" s="76" t="s">
        <v>1415</v>
      </c>
      <c r="O309" s="76" t="s">
        <v>820</v>
      </c>
      <c r="P309" s="67"/>
      <c r="Q309" s="67"/>
      <c r="R309" s="77">
        <v>50000</v>
      </c>
      <c r="S309" s="78">
        <f t="shared" si="12"/>
        <v>0</v>
      </c>
      <c r="T309" s="77">
        <f t="shared" si="13"/>
        <v>50000</v>
      </c>
      <c r="U309" s="79" t="s">
        <v>1416</v>
      </c>
      <c r="V309" s="76" t="s">
        <v>53</v>
      </c>
    </row>
    <row r="310" spans="1:22" x14ac:dyDescent="0.2">
      <c r="A310" s="87">
        <f t="shared" si="14"/>
        <v>309</v>
      </c>
      <c r="B310" s="67"/>
      <c r="C310" s="74" t="s">
        <v>1417</v>
      </c>
      <c r="D310" s="73">
        <v>42804</v>
      </c>
      <c r="E310" s="74" t="s">
        <v>46</v>
      </c>
      <c r="F310" s="75">
        <v>9309</v>
      </c>
      <c r="G310" s="74" t="s">
        <v>22</v>
      </c>
      <c r="H310" s="76" t="s">
        <v>1418</v>
      </c>
      <c r="I310" s="74" t="s">
        <v>24</v>
      </c>
      <c r="J310" s="76" t="s">
        <v>49</v>
      </c>
      <c r="K310" s="67"/>
      <c r="L310" s="67"/>
      <c r="M310" s="67"/>
      <c r="N310" s="76" t="s">
        <v>1419</v>
      </c>
      <c r="O310" s="76" t="s">
        <v>820</v>
      </c>
      <c r="P310" s="67"/>
      <c r="Q310" s="67"/>
      <c r="R310" s="77">
        <v>50000</v>
      </c>
      <c r="S310" s="78">
        <f t="shared" si="12"/>
        <v>0</v>
      </c>
      <c r="T310" s="77">
        <f t="shared" si="13"/>
        <v>50000</v>
      </c>
      <c r="U310" s="79" t="s">
        <v>1420</v>
      </c>
      <c r="V310" s="76" t="s">
        <v>53</v>
      </c>
    </row>
    <row r="311" spans="1:22" x14ac:dyDescent="0.2">
      <c r="A311" s="87">
        <f t="shared" si="14"/>
        <v>310</v>
      </c>
      <c r="B311" s="67"/>
      <c r="C311" s="74" t="s">
        <v>1421</v>
      </c>
      <c r="D311" s="73">
        <v>42804</v>
      </c>
      <c r="E311" s="74" t="s">
        <v>104</v>
      </c>
      <c r="F311" s="75">
        <v>99</v>
      </c>
      <c r="G311" s="74" t="s">
        <v>22</v>
      </c>
      <c r="H311" s="76" t="s">
        <v>1422</v>
      </c>
      <c r="I311" s="74" t="s">
        <v>33</v>
      </c>
      <c r="J311" s="76" t="s">
        <v>40</v>
      </c>
      <c r="K311" s="67"/>
      <c r="L311" s="67"/>
      <c r="M311" s="67"/>
      <c r="N311" s="76" t="s">
        <v>1423</v>
      </c>
      <c r="O311" s="76" t="s">
        <v>1424</v>
      </c>
      <c r="P311" s="67"/>
      <c r="Q311" s="67"/>
      <c r="R311" s="77">
        <v>0</v>
      </c>
      <c r="S311" s="78">
        <f t="shared" si="12"/>
        <v>500</v>
      </c>
      <c r="T311" s="77">
        <f t="shared" si="13"/>
        <v>500</v>
      </c>
      <c r="U311" s="79" t="s">
        <v>1425</v>
      </c>
      <c r="V311" s="76" t="s">
        <v>158</v>
      </c>
    </row>
    <row r="312" spans="1:22" x14ac:dyDescent="0.2">
      <c r="A312" s="87">
        <f t="shared" si="14"/>
        <v>311</v>
      </c>
      <c r="B312" s="67"/>
      <c r="C312" s="74" t="s">
        <v>1426</v>
      </c>
      <c r="D312" s="73">
        <v>42804</v>
      </c>
      <c r="E312" s="74" t="s">
        <v>104</v>
      </c>
      <c r="F312" s="75">
        <v>3905</v>
      </c>
      <c r="G312" s="74" t="s">
        <v>22</v>
      </c>
      <c r="H312" s="76" t="s">
        <v>166</v>
      </c>
      <c r="I312" s="74" t="s">
        <v>33</v>
      </c>
      <c r="J312" s="76" t="s">
        <v>40</v>
      </c>
      <c r="K312" s="67"/>
      <c r="L312" s="67"/>
      <c r="M312" s="67"/>
      <c r="N312" s="76" t="s">
        <v>1427</v>
      </c>
      <c r="O312" s="76" t="s">
        <v>1424</v>
      </c>
      <c r="P312" s="67"/>
      <c r="Q312" s="67"/>
      <c r="R312" s="77">
        <v>0</v>
      </c>
      <c r="S312" s="78">
        <f t="shared" si="12"/>
        <v>500</v>
      </c>
      <c r="T312" s="77">
        <f t="shared" si="13"/>
        <v>500</v>
      </c>
      <c r="U312" s="79" t="s">
        <v>1428</v>
      </c>
      <c r="V312" s="76" t="s">
        <v>158</v>
      </c>
    </row>
    <row r="313" spans="1:22" x14ac:dyDescent="0.2">
      <c r="A313" s="87">
        <f t="shared" si="14"/>
        <v>312</v>
      </c>
      <c r="B313" s="67"/>
      <c r="C313" s="74" t="s">
        <v>1429</v>
      </c>
      <c r="D313" s="73">
        <v>42804</v>
      </c>
      <c r="E313" s="74" t="s">
        <v>104</v>
      </c>
      <c r="F313" s="75">
        <v>3504</v>
      </c>
      <c r="G313" s="74" t="s">
        <v>22</v>
      </c>
      <c r="H313" s="76" t="s">
        <v>1430</v>
      </c>
      <c r="I313" s="74" t="s">
        <v>33</v>
      </c>
      <c r="J313" s="76" t="s">
        <v>276</v>
      </c>
      <c r="K313" s="67"/>
      <c r="L313" s="67"/>
      <c r="M313" s="67"/>
      <c r="N313" s="76" t="s">
        <v>1431</v>
      </c>
      <c r="O313" s="76" t="s">
        <v>1424</v>
      </c>
      <c r="P313" s="67"/>
      <c r="Q313" s="67"/>
      <c r="R313" s="77">
        <v>0</v>
      </c>
      <c r="S313" s="78">
        <f t="shared" si="12"/>
        <v>500</v>
      </c>
      <c r="T313" s="77">
        <f t="shared" si="13"/>
        <v>500</v>
      </c>
      <c r="U313" s="79" t="s">
        <v>1432</v>
      </c>
      <c r="V313" s="76" t="s">
        <v>158</v>
      </c>
    </row>
    <row r="314" spans="1:22" x14ac:dyDescent="0.2">
      <c r="A314" s="87">
        <f t="shared" si="14"/>
        <v>313</v>
      </c>
      <c r="B314" s="67"/>
      <c r="C314" s="74" t="s">
        <v>1433</v>
      </c>
      <c r="D314" s="73">
        <v>42804</v>
      </c>
      <c r="E314" s="74" t="s">
        <v>104</v>
      </c>
      <c r="F314" s="75">
        <v>2525</v>
      </c>
      <c r="G314" s="74" t="s">
        <v>22</v>
      </c>
      <c r="H314" s="76" t="s">
        <v>1434</v>
      </c>
      <c r="I314" s="74" t="s">
        <v>33</v>
      </c>
      <c r="J314" s="76" t="s">
        <v>40</v>
      </c>
      <c r="K314" s="67"/>
      <c r="L314" s="67"/>
      <c r="M314" s="67"/>
      <c r="N314" s="76" t="s">
        <v>1435</v>
      </c>
      <c r="O314" s="76" t="s">
        <v>589</v>
      </c>
      <c r="P314" s="67"/>
      <c r="Q314" s="67"/>
      <c r="R314" s="77">
        <v>0</v>
      </c>
      <c r="S314" s="78">
        <f t="shared" si="12"/>
        <v>500</v>
      </c>
      <c r="T314" s="77">
        <f t="shared" si="13"/>
        <v>500</v>
      </c>
      <c r="U314" s="79" t="s">
        <v>1436</v>
      </c>
      <c r="V314" s="76" t="s">
        <v>158</v>
      </c>
    </row>
    <row r="315" spans="1:22" x14ac:dyDescent="0.2">
      <c r="A315" s="87">
        <f t="shared" si="14"/>
        <v>314</v>
      </c>
      <c r="B315" s="67"/>
      <c r="C315" s="74" t="s">
        <v>1437</v>
      </c>
      <c r="D315" s="73">
        <v>42804</v>
      </c>
      <c r="E315" s="74" t="s">
        <v>928</v>
      </c>
      <c r="F315" s="75">
        <v>3309</v>
      </c>
      <c r="G315" s="74" t="s">
        <v>22</v>
      </c>
      <c r="H315" s="76" t="s">
        <v>1438</v>
      </c>
      <c r="I315" s="74" t="s">
        <v>33</v>
      </c>
      <c r="J315" s="76" t="s">
        <v>57</v>
      </c>
      <c r="K315" s="67"/>
      <c r="L315" s="67"/>
      <c r="M315" s="67"/>
      <c r="N315" s="76" t="s">
        <v>1439</v>
      </c>
      <c r="O315" s="76" t="s">
        <v>1440</v>
      </c>
      <c r="P315" s="67"/>
      <c r="Q315" s="67"/>
      <c r="R315" s="77">
        <v>0</v>
      </c>
      <c r="S315" s="78">
        <f t="shared" si="12"/>
        <v>3000</v>
      </c>
      <c r="T315" s="77">
        <f t="shared" si="13"/>
        <v>3000</v>
      </c>
      <c r="U315" s="79" t="s">
        <v>1441</v>
      </c>
      <c r="V315" s="76" t="s">
        <v>1442</v>
      </c>
    </row>
    <row r="316" spans="1:22" x14ac:dyDescent="0.2">
      <c r="A316" s="87">
        <f t="shared" si="14"/>
        <v>315</v>
      </c>
      <c r="B316" s="67"/>
      <c r="C316" s="74" t="s">
        <v>1443</v>
      </c>
      <c r="D316" s="73">
        <v>42804</v>
      </c>
      <c r="E316" s="74" t="s">
        <v>111</v>
      </c>
      <c r="F316" s="75">
        <v>12107</v>
      </c>
      <c r="G316" s="74" t="s">
        <v>22</v>
      </c>
      <c r="H316" s="76" t="s">
        <v>1444</v>
      </c>
      <c r="I316" s="74" t="s">
        <v>24</v>
      </c>
      <c r="J316" s="76" t="s">
        <v>49</v>
      </c>
      <c r="K316" s="67"/>
      <c r="L316" s="67"/>
      <c r="M316" s="67"/>
      <c r="N316" s="76" t="s">
        <v>1445</v>
      </c>
      <c r="O316" s="67"/>
      <c r="P316" s="67"/>
      <c r="Q316" s="67"/>
      <c r="R316" s="77">
        <v>0</v>
      </c>
      <c r="S316" s="78">
        <f t="shared" si="12"/>
        <v>500</v>
      </c>
      <c r="T316" s="77">
        <f t="shared" si="13"/>
        <v>500</v>
      </c>
      <c r="U316" s="79" t="s">
        <v>1446</v>
      </c>
      <c r="V316" s="67"/>
    </row>
    <row r="317" spans="1:22" x14ac:dyDescent="0.2">
      <c r="A317" s="87">
        <f t="shared" si="14"/>
        <v>316</v>
      </c>
      <c r="B317" s="67"/>
      <c r="C317" s="74" t="s">
        <v>1447</v>
      </c>
      <c r="D317" s="73">
        <v>42804</v>
      </c>
      <c r="E317" s="74" t="s">
        <v>46</v>
      </c>
      <c r="F317" s="75">
        <v>213</v>
      </c>
      <c r="G317" s="74" t="s">
        <v>22</v>
      </c>
      <c r="H317" s="76" t="s">
        <v>1448</v>
      </c>
      <c r="I317" s="74" t="s">
        <v>70</v>
      </c>
      <c r="J317" s="76" t="s">
        <v>71</v>
      </c>
      <c r="K317" s="67"/>
      <c r="L317" s="67"/>
      <c r="M317" s="67"/>
      <c r="N317" s="76" t="s">
        <v>1449</v>
      </c>
      <c r="O317" s="76" t="s">
        <v>1450</v>
      </c>
      <c r="P317" s="67"/>
      <c r="Q317" s="67"/>
      <c r="R317" s="77">
        <v>0</v>
      </c>
      <c r="S317" s="78">
        <f t="shared" si="12"/>
        <v>500</v>
      </c>
      <c r="T317" s="77">
        <f t="shared" si="13"/>
        <v>500</v>
      </c>
      <c r="U317" s="79" t="s">
        <v>1451</v>
      </c>
      <c r="V317" s="67"/>
    </row>
    <row r="318" spans="1:22" x14ac:dyDescent="0.2">
      <c r="A318" s="87">
        <f t="shared" si="14"/>
        <v>317</v>
      </c>
      <c r="B318" s="67"/>
      <c r="C318" s="74" t="s">
        <v>1452</v>
      </c>
      <c r="D318" s="73">
        <v>42804</v>
      </c>
      <c r="E318" s="74" t="s">
        <v>46</v>
      </c>
      <c r="F318" s="75">
        <v>1205</v>
      </c>
      <c r="G318" s="74" t="s">
        <v>22</v>
      </c>
      <c r="H318" s="76" t="s">
        <v>1453</v>
      </c>
      <c r="I318" s="74" t="s">
        <v>120</v>
      </c>
      <c r="J318" s="76" t="s">
        <v>71</v>
      </c>
      <c r="K318" s="67"/>
      <c r="L318" s="67"/>
      <c r="M318" s="67"/>
      <c r="N318" s="76" t="s">
        <v>1454</v>
      </c>
      <c r="O318" s="76" t="s">
        <v>168</v>
      </c>
      <c r="P318" s="67"/>
      <c r="Q318" s="67"/>
      <c r="R318" s="77">
        <v>0</v>
      </c>
      <c r="S318" s="78">
        <f t="shared" si="12"/>
        <v>500</v>
      </c>
      <c r="T318" s="77">
        <f t="shared" si="13"/>
        <v>500</v>
      </c>
      <c r="U318" s="79" t="s">
        <v>1455</v>
      </c>
      <c r="V318" s="76" t="s">
        <v>1456</v>
      </c>
    </row>
    <row r="319" spans="1:22" x14ac:dyDescent="0.2">
      <c r="A319" s="87">
        <f t="shared" si="14"/>
        <v>318</v>
      </c>
      <c r="B319" s="67"/>
      <c r="C319" s="74" t="s">
        <v>1457</v>
      </c>
      <c r="D319" s="73">
        <v>42804</v>
      </c>
      <c r="E319" s="74" t="s">
        <v>77</v>
      </c>
      <c r="F319" s="75">
        <v>5500</v>
      </c>
      <c r="G319" s="74" t="s">
        <v>22</v>
      </c>
      <c r="H319" s="76" t="s">
        <v>1458</v>
      </c>
      <c r="I319" s="74" t="s">
        <v>232</v>
      </c>
      <c r="J319" s="76" t="s">
        <v>93</v>
      </c>
      <c r="K319" s="67"/>
      <c r="L319" s="67"/>
      <c r="M319" s="67"/>
      <c r="N319" s="76" t="s">
        <v>1459</v>
      </c>
      <c r="O319" s="76" t="s">
        <v>27</v>
      </c>
      <c r="P319" s="67"/>
      <c r="Q319" s="67"/>
      <c r="R319" s="77">
        <v>0</v>
      </c>
      <c r="S319" s="78">
        <f t="shared" si="12"/>
        <v>3000</v>
      </c>
      <c r="T319" s="77">
        <f t="shared" si="13"/>
        <v>3000</v>
      </c>
      <c r="U319" s="79" t="s">
        <v>1460</v>
      </c>
      <c r="V319" s="76" t="s">
        <v>279</v>
      </c>
    </row>
    <row r="320" spans="1:22" x14ac:dyDescent="0.2">
      <c r="A320" s="87">
        <f t="shared" si="14"/>
        <v>319</v>
      </c>
      <c r="B320" s="67"/>
      <c r="C320" s="74" t="s">
        <v>1461</v>
      </c>
      <c r="D320" s="73">
        <v>42804</v>
      </c>
      <c r="E320" s="74" t="s">
        <v>1462</v>
      </c>
      <c r="F320" s="75">
        <v>725</v>
      </c>
      <c r="G320" s="74" t="s">
        <v>22</v>
      </c>
      <c r="H320" s="76" t="s">
        <v>1463</v>
      </c>
      <c r="I320" s="74" t="s">
        <v>33</v>
      </c>
      <c r="J320" s="76" t="s">
        <v>40</v>
      </c>
      <c r="K320" s="67"/>
      <c r="L320" s="67"/>
      <c r="M320" s="67"/>
      <c r="N320" s="76" t="s">
        <v>1464</v>
      </c>
      <c r="O320" s="76" t="s">
        <v>27</v>
      </c>
      <c r="P320" s="67"/>
      <c r="Q320" s="67"/>
      <c r="R320" s="77">
        <v>0</v>
      </c>
      <c r="S320" s="78">
        <f t="shared" si="12"/>
        <v>0</v>
      </c>
      <c r="T320" s="77">
        <f t="shared" si="13"/>
        <v>0</v>
      </c>
      <c r="U320" s="79" t="s">
        <v>1465</v>
      </c>
      <c r="V320" s="76" t="s">
        <v>1466</v>
      </c>
    </row>
    <row r="321" spans="1:22" x14ac:dyDescent="0.2">
      <c r="A321" s="87">
        <f t="shared" si="14"/>
        <v>320</v>
      </c>
      <c r="B321" s="67"/>
      <c r="C321" s="74" t="s">
        <v>1467</v>
      </c>
      <c r="D321" s="73">
        <v>42804</v>
      </c>
      <c r="E321" s="74" t="s">
        <v>138</v>
      </c>
      <c r="F321" s="75">
        <v>4317</v>
      </c>
      <c r="G321" s="74" t="s">
        <v>22</v>
      </c>
      <c r="H321" s="76" t="s">
        <v>1468</v>
      </c>
      <c r="I321" s="74" t="s">
        <v>24</v>
      </c>
      <c r="J321" s="76" t="s">
        <v>71</v>
      </c>
      <c r="K321" s="67"/>
      <c r="L321" s="67"/>
      <c r="M321" s="67"/>
      <c r="N321" s="76" t="s">
        <v>1469</v>
      </c>
      <c r="O321" s="76" t="s">
        <v>27</v>
      </c>
      <c r="P321" s="67"/>
      <c r="Q321" s="67"/>
      <c r="R321" s="77">
        <v>0</v>
      </c>
      <c r="S321" s="78">
        <f t="shared" si="12"/>
        <v>3000</v>
      </c>
      <c r="T321" s="77">
        <f t="shared" si="13"/>
        <v>3000</v>
      </c>
      <c r="U321" s="79" t="s">
        <v>1470</v>
      </c>
      <c r="V321" s="76" t="s">
        <v>551</v>
      </c>
    </row>
    <row r="322" spans="1:22" x14ac:dyDescent="0.2">
      <c r="A322" s="87">
        <f t="shared" si="14"/>
        <v>321</v>
      </c>
      <c r="B322" s="67"/>
      <c r="C322" s="74" t="s">
        <v>1471</v>
      </c>
      <c r="D322" s="73">
        <v>42804</v>
      </c>
      <c r="E322" s="74" t="s">
        <v>77</v>
      </c>
      <c r="F322" s="75">
        <v>10216</v>
      </c>
      <c r="G322" s="74" t="s">
        <v>22</v>
      </c>
      <c r="H322" s="76" t="s">
        <v>1472</v>
      </c>
      <c r="I322" s="74" t="s">
        <v>33</v>
      </c>
      <c r="J322" s="76" t="s">
        <v>154</v>
      </c>
      <c r="K322" s="67"/>
      <c r="L322" s="67"/>
      <c r="M322" s="67"/>
      <c r="N322" s="76" t="s">
        <v>1473</v>
      </c>
      <c r="O322" s="76" t="s">
        <v>1474</v>
      </c>
      <c r="P322" s="67"/>
      <c r="Q322" s="67"/>
      <c r="R322" s="77">
        <v>3132</v>
      </c>
      <c r="S322" s="78">
        <f t="shared" ref="S322:S385" si="15">IF(R322&gt;0,0,(IF(ISNA(VLOOKUP(E322,Missing_Vaulations,3,FALSE))=TRUE,0,(VLOOKUP(E322,Missing_Vaulations,3,FALSE)))))</f>
        <v>0</v>
      </c>
      <c r="T322" s="77">
        <f t="shared" si="13"/>
        <v>3132</v>
      </c>
      <c r="U322" s="79" t="s">
        <v>1475</v>
      </c>
      <c r="V322" s="76" t="s">
        <v>1476</v>
      </c>
    </row>
    <row r="323" spans="1:22" x14ac:dyDescent="0.2">
      <c r="A323" s="87">
        <f t="shared" si="14"/>
        <v>322</v>
      </c>
      <c r="B323" s="67"/>
      <c r="C323" s="74" t="s">
        <v>1477</v>
      </c>
      <c r="D323" s="73">
        <v>42804</v>
      </c>
      <c r="E323" s="74" t="s">
        <v>138</v>
      </c>
      <c r="F323" s="75">
        <v>4708</v>
      </c>
      <c r="G323" s="74" t="s">
        <v>22</v>
      </c>
      <c r="H323" s="76" t="s">
        <v>1478</v>
      </c>
      <c r="I323" s="74" t="s">
        <v>48</v>
      </c>
      <c r="J323" s="76" t="s">
        <v>154</v>
      </c>
      <c r="K323" s="67"/>
      <c r="L323" s="67"/>
      <c r="M323" s="67"/>
      <c r="N323" s="76" t="s">
        <v>1479</v>
      </c>
      <c r="O323" s="76" t="s">
        <v>27</v>
      </c>
      <c r="P323" s="67"/>
      <c r="Q323" s="67"/>
      <c r="R323" s="77">
        <v>0</v>
      </c>
      <c r="S323" s="78">
        <f t="shared" si="15"/>
        <v>3000</v>
      </c>
      <c r="T323" s="77">
        <f t="shared" ref="T323:T386" si="16">R323+S323</f>
        <v>3000</v>
      </c>
      <c r="U323" s="79" t="s">
        <v>1480</v>
      </c>
      <c r="V323" s="76" t="s">
        <v>1481</v>
      </c>
    </row>
    <row r="324" spans="1:22" x14ac:dyDescent="0.2">
      <c r="A324" s="87">
        <f t="shared" ref="A324:A387" si="17">A323+1</f>
        <v>323</v>
      </c>
      <c r="B324" s="67"/>
      <c r="C324" s="74" t="s">
        <v>1482</v>
      </c>
      <c r="D324" s="73">
        <v>42804</v>
      </c>
      <c r="E324" s="74" t="s">
        <v>648</v>
      </c>
      <c r="F324" s="75">
        <v>3321</v>
      </c>
      <c r="G324" s="74" t="s">
        <v>22</v>
      </c>
      <c r="H324" s="76" t="s">
        <v>1102</v>
      </c>
      <c r="I324" s="74" t="s">
        <v>187</v>
      </c>
      <c r="J324" s="76" t="s">
        <v>555</v>
      </c>
      <c r="K324" s="67"/>
      <c r="L324" s="67"/>
      <c r="M324" s="67"/>
      <c r="N324" s="76" t="s">
        <v>1483</v>
      </c>
      <c r="O324" s="76" t="s">
        <v>27</v>
      </c>
      <c r="P324" s="67"/>
      <c r="Q324" s="67"/>
      <c r="R324" s="77">
        <v>0</v>
      </c>
      <c r="S324" s="78">
        <f t="shared" si="15"/>
        <v>400</v>
      </c>
      <c r="T324" s="77">
        <f t="shared" si="16"/>
        <v>400</v>
      </c>
      <c r="U324" s="79" t="s">
        <v>1484</v>
      </c>
      <c r="V324" s="76" t="s">
        <v>1485</v>
      </c>
    </row>
    <row r="325" spans="1:22" x14ac:dyDescent="0.2">
      <c r="A325" s="87">
        <f t="shared" si="17"/>
        <v>324</v>
      </c>
      <c r="B325" s="67"/>
      <c r="C325" s="74" t="s">
        <v>1486</v>
      </c>
      <c r="D325" s="73">
        <v>42804</v>
      </c>
      <c r="E325" s="74" t="s">
        <v>31</v>
      </c>
      <c r="F325" s="75">
        <v>11206</v>
      </c>
      <c r="G325" s="74" t="s">
        <v>22</v>
      </c>
      <c r="H325" s="76" t="s">
        <v>917</v>
      </c>
      <c r="I325" s="74" t="s">
        <v>70</v>
      </c>
      <c r="J325" s="76" t="s">
        <v>49</v>
      </c>
      <c r="K325" s="67"/>
      <c r="L325" s="67"/>
      <c r="M325" s="67"/>
      <c r="N325" s="76" t="s">
        <v>918</v>
      </c>
      <c r="O325" s="76" t="s">
        <v>27</v>
      </c>
      <c r="P325" s="80">
        <v>1</v>
      </c>
      <c r="Q325" s="80">
        <v>1</v>
      </c>
      <c r="R325" s="77">
        <v>12000</v>
      </c>
      <c r="S325" s="78">
        <f t="shared" si="15"/>
        <v>0</v>
      </c>
      <c r="T325" s="77">
        <f t="shared" si="16"/>
        <v>12000</v>
      </c>
      <c r="U325" s="79" t="s">
        <v>919</v>
      </c>
      <c r="V325" s="76" t="s">
        <v>1487</v>
      </c>
    </row>
    <row r="326" spans="1:22" x14ac:dyDescent="0.2">
      <c r="A326" s="87">
        <f t="shared" si="17"/>
        <v>325</v>
      </c>
      <c r="B326" s="67"/>
      <c r="C326" s="74" t="s">
        <v>1488</v>
      </c>
      <c r="D326" s="73">
        <v>42804</v>
      </c>
      <c r="E326" s="74" t="s">
        <v>111</v>
      </c>
      <c r="F326" s="75">
        <v>121</v>
      </c>
      <c r="G326" s="74" t="s">
        <v>22</v>
      </c>
      <c r="H326" s="76" t="s">
        <v>969</v>
      </c>
      <c r="I326" s="74" t="s">
        <v>33</v>
      </c>
      <c r="J326" s="76" t="s">
        <v>25</v>
      </c>
      <c r="K326" s="67"/>
      <c r="L326" s="67"/>
      <c r="M326" s="67"/>
      <c r="N326" s="76" t="s">
        <v>1489</v>
      </c>
      <c r="O326" s="76" t="s">
        <v>1490</v>
      </c>
      <c r="P326" s="67"/>
      <c r="Q326" s="67"/>
      <c r="R326" s="77">
        <v>0</v>
      </c>
      <c r="S326" s="78">
        <f t="shared" si="15"/>
        <v>500</v>
      </c>
      <c r="T326" s="77">
        <f t="shared" si="16"/>
        <v>500</v>
      </c>
      <c r="U326" s="79" t="s">
        <v>1491</v>
      </c>
      <c r="V326" s="76" t="s">
        <v>1492</v>
      </c>
    </row>
    <row r="327" spans="1:22" x14ac:dyDescent="0.2">
      <c r="A327" s="87">
        <f t="shared" si="17"/>
        <v>326</v>
      </c>
      <c r="B327" s="67"/>
      <c r="C327" s="74" t="s">
        <v>1493</v>
      </c>
      <c r="D327" s="73">
        <v>42804</v>
      </c>
      <c r="E327" s="74" t="s">
        <v>111</v>
      </c>
      <c r="F327" s="75">
        <v>121</v>
      </c>
      <c r="G327" s="74" t="s">
        <v>22</v>
      </c>
      <c r="H327" s="76" t="s">
        <v>969</v>
      </c>
      <c r="I327" s="74" t="s">
        <v>33</v>
      </c>
      <c r="J327" s="76" t="s">
        <v>25</v>
      </c>
      <c r="K327" s="67"/>
      <c r="L327" s="67"/>
      <c r="M327" s="67"/>
      <c r="N327" s="76" t="s">
        <v>1489</v>
      </c>
      <c r="O327" s="76" t="s">
        <v>1490</v>
      </c>
      <c r="P327" s="67"/>
      <c r="Q327" s="67"/>
      <c r="R327" s="77">
        <v>0</v>
      </c>
      <c r="S327" s="78">
        <f t="shared" si="15"/>
        <v>500</v>
      </c>
      <c r="T327" s="77">
        <f t="shared" si="16"/>
        <v>500</v>
      </c>
      <c r="U327" s="79" t="s">
        <v>1491</v>
      </c>
      <c r="V327" s="76" t="s">
        <v>1494</v>
      </c>
    </row>
    <row r="328" spans="1:22" x14ac:dyDescent="0.2">
      <c r="A328" s="87">
        <f t="shared" si="17"/>
        <v>327</v>
      </c>
      <c r="B328" s="67"/>
      <c r="C328" s="74" t="s">
        <v>1495</v>
      </c>
      <c r="D328" s="73">
        <v>42804</v>
      </c>
      <c r="E328" s="74" t="s">
        <v>104</v>
      </c>
      <c r="F328" s="75">
        <v>2917</v>
      </c>
      <c r="G328" s="74" t="s">
        <v>185</v>
      </c>
      <c r="H328" s="76" t="s">
        <v>1496</v>
      </c>
      <c r="I328" s="74" t="s">
        <v>70</v>
      </c>
      <c r="J328" s="76" t="s">
        <v>71</v>
      </c>
      <c r="K328" s="67"/>
      <c r="L328" s="67"/>
      <c r="M328" s="67"/>
      <c r="N328" s="76" t="s">
        <v>1497</v>
      </c>
      <c r="O328" s="76" t="s">
        <v>451</v>
      </c>
      <c r="P328" s="67"/>
      <c r="Q328" s="67"/>
      <c r="R328" s="77">
        <v>0</v>
      </c>
      <c r="S328" s="78">
        <f t="shared" si="15"/>
        <v>500</v>
      </c>
      <c r="T328" s="77">
        <f t="shared" si="16"/>
        <v>500</v>
      </c>
      <c r="U328" s="79" t="s">
        <v>1498</v>
      </c>
      <c r="V328" s="76" t="s">
        <v>158</v>
      </c>
    </row>
    <row r="329" spans="1:22" x14ac:dyDescent="0.2">
      <c r="A329" s="87">
        <f t="shared" si="17"/>
        <v>328</v>
      </c>
      <c r="B329" s="67"/>
      <c r="C329" s="74" t="s">
        <v>1499</v>
      </c>
      <c r="D329" s="73">
        <v>42804</v>
      </c>
      <c r="E329" s="74" t="s">
        <v>104</v>
      </c>
      <c r="F329" s="75">
        <v>2917</v>
      </c>
      <c r="G329" s="74" t="s">
        <v>185</v>
      </c>
      <c r="H329" s="76" t="s">
        <v>1496</v>
      </c>
      <c r="I329" s="74" t="s">
        <v>70</v>
      </c>
      <c r="J329" s="76" t="s">
        <v>71</v>
      </c>
      <c r="K329" s="67"/>
      <c r="L329" s="67"/>
      <c r="M329" s="67"/>
      <c r="N329" s="76" t="s">
        <v>1497</v>
      </c>
      <c r="O329" s="76" t="s">
        <v>451</v>
      </c>
      <c r="P329" s="67"/>
      <c r="Q329" s="67"/>
      <c r="R329" s="77">
        <v>0</v>
      </c>
      <c r="S329" s="78">
        <f t="shared" si="15"/>
        <v>500</v>
      </c>
      <c r="T329" s="77">
        <f t="shared" si="16"/>
        <v>500</v>
      </c>
      <c r="U329" s="79" t="s">
        <v>1498</v>
      </c>
      <c r="V329" s="76" t="s">
        <v>1500</v>
      </c>
    </row>
    <row r="330" spans="1:22" x14ac:dyDescent="0.2">
      <c r="A330" s="87">
        <f t="shared" si="17"/>
        <v>329</v>
      </c>
      <c r="B330" s="67"/>
      <c r="C330" s="74" t="s">
        <v>1501</v>
      </c>
      <c r="D330" s="73">
        <v>42804</v>
      </c>
      <c r="E330" s="74" t="s">
        <v>77</v>
      </c>
      <c r="F330" s="75">
        <v>2613</v>
      </c>
      <c r="G330" s="74" t="s">
        <v>22</v>
      </c>
      <c r="H330" s="76" t="s">
        <v>1502</v>
      </c>
      <c r="I330" s="74" t="s">
        <v>33</v>
      </c>
      <c r="J330" s="76" t="s">
        <v>154</v>
      </c>
      <c r="K330" s="67"/>
      <c r="L330" s="67"/>
      <c r="M330" s="67"/>
      <c r="N330" s="76" t="s">
        <v>1503</v>
      </c>
      <c r="O330" s="76" t="s">
        <v>27</v>
      </c>
      <c r="P330" s="67"/>
      <c r="Q330" s="67"/>
      <c r="R330" s="77">
        <v>10000</v>
      </c>
      <c r="S330" s="78">
        <f t="shared" si="15"/>
        <v>0</v>
      </c>
      <c r="T330" s="77">
        <f t="shared" si="16"/>
        <v>10000</v>
      </c>
      <c r="U330" s="79" t="s">
        <v>1504</v>
      </c>
      <c r="V330" s="76" t="s">
        <v>1505</v>
      </c>
    </row>
    <row r="331" spans="1:22" x14ac:dyDescent="0.2">
      <c r="A331" s="87">
        <f t="shared" si="17"/>
        <v>330</v>
      </c>
      <c r="B331" s="67"/>
      <c r="C331" s="74" t="s">
        <v>1506</v>
      </c>
      <c r="D331" s="73">
        <v>42804</v>
      </c>
      <c r="E331" s="74" t="s">
        <v>454</v>
      </c>
      <c r="F331" s="75">
        <v>316</v>
      </c>
      <c r="G331" s="74" t="s">
        <v>1179</v>
      </c>
      <c r="H331" s="76" t="s">
        <v>356</v>
      </c>
      <c r="I331" s="74" t="s">
        <v>33</v>
      </c>
      <c r="J331" s="76" t="s">
        <v>141</v>
      </c>
      <c r="K331" s="67"/>
      <c r="L331" s="67"/>
      <c r="M331" s="67"/>
      <c r="N331" s="76" t="s">
        <v>1507</v>
      </c>
      <c r="O331" s="76" t="s">
        <v>782</v>
      </c>
      <c r="P331" s="67"/>
      <c r="Q331" s="67"/>
      <c r="R331" s="77">
        <v>0</v>
      </c>
      <c r="S331" s="78">
        <f t="shared" si="15"/>
        <v>3000</v>
      </c>
      <c r="T331" s="77">
        <f t="shared" si="16"/>
        <v>3000</v>
      </c>
      <c r="U331" s="79" t="s">
        <v>1508</v>
      </c>
      <c r="V331" s="76" t="s">
        <v>458</v>
      </c>
    </row>
    <row r="332" spans="1:22" x14ac:dyDescent="0.2">
      <c r="A332" s="87">
        <f t="shared" si="17"/>
        <v>331</v>
      </c>
      <c r="B332" s="67"/>
      <c r="C332" s="74" t="s">
        <v>1509</v>
      </c>
      <c r="D332" s="73">
        <v>42804</v>
      </c>
      <c r="E332" s="74" t="s">
        <v>454</v>
      </c>
      <c r="F332" s="75">
        <v>3806</v>
      </c>
      <c r="G332" s="74" t="s">
        <v>22</v>
      </c>
      <c r="H332" s="76" t="s">
        <v>1510</v>
      </c>
      <c r="I332" s="74" t="s">
        <v>269</v>
      </c>
      <c r="J332" s="76" t="s">
        <v>555</v>
      </c>
      <c r="K332" s="67"/>
      <c r="L332" s="67"/>
      <c r="M332" s="67"/>
      <c r="N332" s="76" t="s">
        <v>1511</v>
      </c>
      <c r="O332" s="76" t="s">
        <v>782</v>
      </c>
      <c r="P332" s="67"/>
      <c r="Q332" s="67"/>
      <c r="R332" s="77">
        <v>0</v>
      </c>
      <c r="S332" s="78">
        <f t="shared" si="15"/>
        <v>3000</v>
      </c>
      <c r="T332" s="77">
        <f t="shared" si="16"/>
        <v>3000</v>
      </c>
      <c r="U332" s="79" t="s">
        <v>1512</v>
      </c>
      <c r="V332" s="76" t="s">
        <v>458</v>
      </c>
    </row>
    <row r="333" spans="1:22" x14ac:dyDescent="0.2">
      <c r="A333" s="87">
        <f t="shared" si="17"/>
        <v>332</v>
      </c>
      <c r="B333" s="67"/>
      <c r="C333" s="74" t="s">
        <v>1513</v>
      </c>
      <c r="D333" s="73">
        <v>42804</v>
      </c>
      <c r="E333" s="74" t="s">
        <v>501</v>
      </c>
      <c r="F333" s="75">
        <v>10216</v>
      </c>
      <c r="G333" s="74" t="s">
        <v>22</v>
      </c>
      <c r="H333" s="76" t="s">
        <v>1472</v>
      </c>
      <c r="I333" s="74" t="s">
        <v>33</v>
      </c>
      <c r="J333" s="76" t="s">
        <v>154</v>
      </c>
      <c r="K333" s="67"/>
      <c r="L333" s="67"/>
      <c r="M333" s="67"/>
      <c r="N333" s="76" t="s">
        <v>1473</v>
      </c>
      <c r="O333" s="76" t="s">
        <v>27</v>
      </c>
      <c r="P333" s="67"/>
      <c r="Q333" s="67"/>
      <c r="R333" s="77">
        <v>0</v>
      </c>
      <c r="S333" s="78">
        <f t="shared" si="15"/>
        <v>15000</v>
      </c>
      <c r="T333" s="77">
        <f t="shared" si="16"/>
        <v>15000</v>
      </c>
      <c r="U333" s="79" t="s">
        <v>1475</v>
      </c>
      <c r="V333" s="76" t="s">
        <v>1514</v>
      </c>
    </row>
    <row r="334" spans="1:22" x14ac:dyDescent="0.2">
      <c r="A334" s="87">
        <f t="shared" si="17"/>
        <v>333</v>
      </c>
      <c r="B334" s="67"/>
      <c r="C334" s="74" t="s">
        <v>1515</v>
      </c>
      <c r="D334" s="73">
        <v>42807</v>
      </c>
      <c r="E334" s="74" t="s">
        <v>77</v>
      </c>
      <c r="F334" s="75">
        <v>6007</v>
      </c>
      <c r="G334" s="74" t="s">
        <v>22</v>
      </c>
      <c r="H334" s="76" t="s">
        <v>1516</v>
      </c>
      <c r="I334" s="74" t="s">
        <v>70</v>
      </c>
      <c r="J334" s="76" t="s">
        <v>93</v>
      </c>
      <c r="K334" s="67"/>
      <c r="L334" s="67"/>
      <c r="M334" s="67"/>
      <c r="N334" s="76" t="s">
        <v>1517</v>
      </c>
      <c r="O334" s="76" t="s">
        <v>27</v>
      </c>
      <c r="P334" s="67"/>
      <c r="Q334" s="67"/>
      <c r="R334" s="77">
        <v>5568</v>
      </c>
      <c r="S334" s="78">
        <f t="shared" si="15"/>
        <v>0</v>
      </c>
      <c r="T334" s="77">
        <f t="shared" si="16"/>
        <v>5568</v>
      </c>
      <c r="U334" s="79" t="s">
        <v>1518</v>
      </c>
      <c r="V334" s="76" t="s">
        <v>1519</v>
      </c>
    </row>
    <row r="335" spans="1:22" x14ac:dyDescent="0.2">
      <c r="A335" s="87">
        <f t="shared" si="17"/>
        <v>334</v>
      </c>
      <c r="B335" s="67"/>
      <c r="C335" s="74" t="s">
        <v>1520</v>
      </c>
      <c r="D335" s="73">
        <v>42807</v>
      </c>
      <c r="E335" s="74" t="s">
        <v>77</v>
      </c>
      <c r="F335" s="75">
        <v>1807</v>
      </c>
      <c r="G335" s="74" t="s">
        <v>22</v>
      </c>
      <c r="H335" s="76" t="s">
        <v>1521</v>
      </c>
      <c r="I335" s="74" t="s">
        <v>56</v>
      </c>
      <c r="J335" s="76" t="s">
        <v>154</v>
      </c>
      <c r="K335" s="67"/>
      <c r="L335" s="67"/>
      <c r="M335" s="67"/>
      <c r="N335" s="76" t="s">
        <v>1522</v>
      </c>
      <c r="O335" s="76" t="s">
        <v>27</v>
      </c>
      <c r="P335" s="67"/>
      <c r="Q335" s="67"/>
      <c r="R335" s="77">
        <v>6496</v>
      </c>
      <c r="S335" s="78">
        <f t="shared" si="15"/>
        <v>0</v>
      </c>
      <c r="T335" s="77">
        <f t="shared" si="16"/>
        <v>6496</v>
      </c>
      <c r="U335" s="79" t="s">
        <v>1523</v>
      </c>
      <c r="V335" s="76" t="s">
        <v>1524</v>
      </c>
    </row>
    <row r="336" spans="1:22" x14ac:dyDescent="0.2">
      <c r="A336" s="87">
        <f t="shared" si="17"/>
        <v>335</v>
      </c>
      <c r="B336" s="67"/>
      <c r="C336" s="74" t="s">
        <v>1525</v>
      </c>
      <c r="D336" s="73">
        <v>42807</v>
      </c>
      <c r="E336" s="74" t="s">
        <v>31</v>
      </c>
      <c r="F336" s="75">
        <v>1800</v>
      </c>
      <c r="G336" s="74" t="s">
        <v>22</v>
      </c>
      <c r="H336" s="76" t="s">
        <v>1526</v>
      </c>
      <c r="I336" s="74" t="s">
        <v>33</v>
      </c>
      <c r="J336" s="76" t="s">
        <v>25</v>
      </c>
      <c r="K336" s="67"/>
      <c r="L336" s="67"/>
      <c r="M336" s="67"/>
      <c r="N336" s="67"/>
      <c r="O336" s="76" t="s">
        <v>1527</v>
      </c>
      <c r="P336" s="80">
        <v>1</v>
      </c>
      <c r="Q336" s="80">
        <v>1</v>
      </c>
      <c r="R336" s="77">
        <v>240816</v>
      </c>
      <c r="S336" s="78">
        <f t="shared" si="15"/>
        <v>0</v>
      </c>
      <c r="T336" s="77">
        <f t="shared" si="16"/>
        <v>240816</v>
      </c>
      <c r="U336" s="79" t="s">
        <v>1528</v>
      </c>
      <c r="V336" s="76" t="s">
        <v>1529</v>
      </c>
    </row>
    <row r="337" spans="1:22" x14ac:dyDescent="0.2">
      <c r="A337" s="87">
        <f t="shared" si="17"/>
        <v>336</v>
      </c>
      <c r="B337" s="67"/>
      <c r="C337" s="74" t="s">
        <v>1530</v>
      </c>
      <c r="D337" s="73">
        <v>42807</v>
      </c>
      <c r="E337" s="74" t="s">
        <v>31</v>
      </c>
      <c r="F337" s="75">
        <v>11601</v>
      </c>
      <c r="G337" s="74" t="s">
        <v>22</v>
      </c>
      <c r="H337" s="76" t="s">
        <v>1531</v>
      </c>
      <c r="I337" s="74" t="s">
        <v>70</v>
      </c>
      <c r="J337" s="76" t="s">
        <v>93</v>
      </c>
      <c r="K337" s="67"/>
      <c r="L337" s="67"/>
      <c r="M337" s="67"/>
      <c r="N337" s="76" t="s">
        <v>1532</v>
      </c>
      <c r="O337" s="76" t="s">
        <v>27</v>
      </c>
      <c r="P337" s="80">
        <v>1</v>
      </c>
      <c r="Q337" s="80">
        <v>1</v>
      </c>
      <c r="R337" s="77">
        <v>115536</v>
      </c>
      <c r="S337" s="78">
        <f t="shared" si="15"/>
        <v>0</v>
      </c>
      <c r="T337" s="77">
        <f t="shared" si="16"/>
        <v>115536</v>
      </c>
      <c r="U337" s="79" t="s">
        <v>1533</v>
      </c>
      <c r="V337" s="76" t="s">
        <v>1534</v>
      </c>
    </row>
    <row r="338" spans="1:22" x14ac:dyDescent="0.2">
      <c r="A338" s="87">
        <f t="shared" si="17"/>
        <v>337</v>
      </c>
      <c r="B338" s="67"/>
      <c r="C338" s="74" t="s">
        <v>1535</v>
      </c>
      <c r="D338" s="73">
        <v>42807</v>
      </c>
      <c r="E338" s="74" t="s">
        <v>411</v>
      </c>
      <c r="F338" s="75">
        <v>3308</v>
      </c>
      <c r="G338" s="74" t="s">
        <v>22</v>
      </c>
      <c r="H338" s="76" t="s">
        <v>803</v>
      </c>
      <c r="I338" s="74" t="s">
        <v>70</v>
      </c>
      <c r="J338" s="76" t="s">
        <v>93</v>
      </c>
      <c r="K338" s="67"/>
      <c r="L338" s="67"/>
      <c r="M338" s="67"/>
      <c r="N338" s="76" t="s">
        <v>413</v>
      </c>
      <c r="O338" s="76" t="s">
        <v>413</v>
      </c>
      <c r="P338" s="67"/>
      <c r="Q338" s="67"/>
      <c r="R338" s="77">
        <v>221038</v>
      </c>
      <c r="S338" s="78">
        <f t="shared" si="15"/>
        <v>0</v>
      </c>
      <c r="T338" s="77">
        <f t="shared" si="16"/>
        <v>221038</v>
      </c>
      <c r="U338" s="79" t="s">
        <v>1536</v>
      </c>
      <c r="V338" s="67"/>
    </row>
    <row r="339" spans="1:22" x14ac:dyDescent="0.2">
      <c r="A339" s="87">
        <f t="shared" si="17"/>
        <v>338</v>
      </c>
      <c r="B339" s="67"/>
      <c r="C339" s="74" t="s">
        <v>1537</v>
      </c>
      <c r="D339" s="73">
        <v>42807</v>
      </c>
      <c r="E339" s="74" t="s">
        <v>411</v>
      </c>
      <c r="F339" s="75">
        <v>3312</v>
      </c>
      <c r="G339" s="74" t="s">
        <v>22</v>
      </c>
      <c r="H339" s="76" t="s">
        <v>803</v>
      </c>
      <c r="I339" s="74" t="s">
        <v>70</v>
      </c>
      <c r="J339" s="76" t="s">
        <v>93</v>
      </c>
      <c r="K339" s="67"/>
      <c r="L339" s="67"/>
      <c r="M339" s="67"/>
      <c r="N339" s="76" t="s">
        <v>413</v>
      </c>
      <c r="O339" s="76" t="s">
        <v>413</v>
      </c>
      <c r="P339" s="67"/>
      <c r="Q339" s="67"/>
      <c r="R339" s="77">
        <v>238946</v>
      </c>
      <c r="S339" s="78">
        <f t="shared" si="15"/>
        <v>0</v>
      </c>
      <c r="T339" s="77">
        <f t="shared" si="16"/>
        <v>238946</v>
      </c>
      <c r="U339" s="79" t="s">
        <v>1538</v>
      </c>
      <c r="V339" s="67"/>
    </row>
    <row r="340" spans="1:22" x14ac:dyDescent="0.2">
      <c r="A340" s="87">
        <f t="shared" si="17"/>
        <v>339</v>
      </c>
      <c r="B340" s="67"/>
      <c r="C340" s="74" t="s">
        <v>1539</v>
      </c>
      <c r="D340" s="73">
        <v>42807</v>
      </c>
      <c r="E340" s="74" t="s">
        <v>411</v>
      </c>
      <c r="F340" s="75">
        <v>3304</v>
      </c>
      <c r="G340" s="74" t="s">
        <v>22</v>
      </c>
      <c r="H340" s="76" t="s">
        <v>803</v>
      </c>
      <c r="I340" s="74" t="s">
        <v>70</v>
      </c>
      <c r="J340" s="76" t="s">
        <v>93</v>
      </c>
      <c r="K340" s="67"/>
      <c r="L340" s="67"/>
      <c r="M340" s="67"/>
      <c r="N340" s="76" t="s">
        <v>413</v>
      </c>
      <c r="O340" s="76" t="s">
        <v>413</v>
      </c>
      <c r="P340" s="67"/>
      <c r="Q340" s="67"/>
      <c r="R340" s="77">
        <v>238946</v>
      </c>
      <c r="S340" s="78">
        <f t="shared" si="15"/>
        <v>0</v>
      </c>
      <c r="T340" s="77">
        <f t="shared" si="16"/>
        <v>238946</v>
      </c>
      <c r="U340" s="79" t="s">
        <v>1540</v>
      </c>
      <c r="V340" s="67"/>
    </row>
    <row r="341" spans="1:22" x14ac:dyDescent="0.2">
      <c r="A341" s="87">
        <f t="shared" si="17"/>
        <v>340</v>
      </c>
      <c r="B341" s="67"/>
      <c r="C341" s="74" t="s">
        <v>1541</v>
      </c>
      <c r="D341" s="73">
        <v>42807</v>
      </c>
      <c r="E341" s="74" t="s">
        <v>411</v>
      </c>
      <c r="F341" s="75">
        <v>3309</v>
      </c>
      <c r="G341" s="74" t="s">
        <v>22</v>
      </c>
      <c r="H341" s="76" t="s">
        <v>803</v>
      </c>
      <c r="I341" s="74" t="s">
        <v>70</v>
      </c>
      <c r="J341" s="76" t="s">
        <v>93</v>
      </c>
      <c r="K341" s="67"/>
      <c r="L341" s="67"/>
      <c r="M341" s="67"/>
      <c r="N341" s="76" t="s">
        <v>413</v>
      </c>
      <c r="O341" s="76" t="s">
        <v>413</v>
      </c>
      <c r="P341" s="67"/>
      <c r="Q341" s="67"/>
      <c r="R341" s="77">
        <v>240929</v>
      </c>
      <c r="S341" s="78">
        <f t="shared" si="15"/>
        <v>0</v>
      </c>
      <c r="T341" s="77">
        <f t="shared" si="16"/>
        <v>240929</v>
      </c>
      <c r="U341" s="79" t="s">
        <v>1542</v>
      </c>
      <c r="V341" s="67"/>
    </row>
    <row r="342" spans="1:22" x14ac:dyDescent="0.2">
      <c r="A342" s="87">
        <f t="shared" si="17"/>
        <v>341</v>
      </c>
      <c r="B342" s="67"/>
      <c r="C342" s="74" t="s">
        <v>1543</v>
      </c>
      <c r="D342" s="73">
        <v>42807</v>
      </c>
      <c r="E342" s="74" t="s">
        <v>411</v>
      </c>
      <c r="F342" s="75">
        <v>3317</v>
      </c>
      <c r="G342" s="74" t="s">
        <v>22</v>
      </c>
      <c r="H342" s="76" t="s">
        <v>803</v>
      </c>
      <c r="I342" s="74" t="s">
        <v>70</v>
      </c>
      <c r="J342" s="76" t="s">
        <v>93</v>
      </c>
      <c r="K342" s="67"/>
      <c r="L342" s="67"/>
      <c r="M342" s="67"/>
      <c r="N342" s="76" t="s">
        <v>413</v>
      </c>
      <c r="O342" s="76" t="s">
        <v>413</v>
      </c>
      <c r="P342" s="67"/>
      <c r="Q342" s="67"/>
      <c r="R342" s="77">
        <v>240929</v>
      </c>
      <c r="S342" s="78">
        <f t="shared" si="15"/>
        <v>0</v>
      </c>
      <c r="T342" s="77">
        <f t="shared" si="16"/>
        <v>240929</v>
      </c>
      <c r="U342" s="79" t="s">
        <v>1544</v>
      </c>
      <c r="V342" s="67"/>
    </row>
    <row r="343" spans="1:22" x14ac:dyDescent="0.2">
      <c r="A343" s="87">
        <f t="shared" si="17"/>
        <v>342</v>
      </c>
      <c r="B343" s="67"/>
      <c r="C343" s="74" t="s">
        <v>1545</v>
      </c>
      <c r="D343" s="73">
        <v>42807</v>
      </c>
      <c r="E343" s="74" t="s">
        <v>411</v>
      </c>
      <c r="F343" s="75">
        <v>7727</v>
      </c>
      <c r="G343" s="74" t="s">
        <v>22</v>
      </c>
      <c r="H343" s="76" t="s">
        <v>1209</v>
      </c>
      <c r="I343" s="74" t="s">
        <v>70</v>
      </c>
      <c r="J343" s="76" t="s">
        <v>93</v>
      </c>
      <c r="K343" s="67"/>
      <c r="L343" s="67"/>
      <c r="M343" s="67"/>
      <c r="N343" s="76" t="s">
        <v>413</v>
      </c>
      <c r="O343" s="76" t="s">
        <v>413</v>
      </c>
      <c r="P343" s="67"/>
      <c r="Q343" s="67"/>
      <c r="R343" s="77">
        <v>221038</v>
      </c>
      <c r="S343" s="78">
        <f t="shared" si="15"/>
        <v>0</v>
      </c>
      <c r="T343" s="77">
        <f t="shared" si="16"/>
        <v>221038</v>
      </c>
      <c r="U343" s="79" t="s">
        <v>1546</v>
      </c>
      <c r="V343" s="67"/>
    </row>
    <row r="344" spans="1:22" x14ac:dyDescent="0.2">
      <c r="A344" s="87">
        <f t="shared" si="17"/>
        <v>343</v>
      </c>
      <c r="B344" s="67"/>
      <c r="C344" s="74" t="s">
        <v>1547</v>
      </c>
      <c r="D344" s="73">
        <v>42807</v>
      </c>
      <c r="E344" s="74" t="s">
        <v>411</v>
      </c>
      <c r="F344" s="75">
        <v>7715</v>
      </c>
      <c r="G344" s="74" t="s">
        <v>22</v>
      </c>
      <c r="H344" s="76" t="s">
        <v>1209</v>
      </c>
      <c r="I344" s="74" t="s">
        <v>70</v>
      </c>
      <c r="J344" s="76" t="s">
        <v>93</v>
      </c>
      <c r="K344" s="67"/>
      <c r="L344" s="67"/>
      <c r="M344" s="67"/>
      <c r="N344" s="76" t="s">
        <v>413</v>
      </c>
      <c r="O344" s="76" t="s">
        <v>413</v>
      </c>
      <c r="P344" s="67"/>
      <c r="Q344" s="67"/>
      <c r="R344" s="77">
        <v>221038</v>
      </c>
      <c r="S344" s="78">
        <f t="shared" si="15"/>
        <v>0</v>
      </c>
      <c r="T344" s="77">
        <f t="shared" si="16"/>
        <v>221038</v>
      </c>
      <c r="U344" s="79" t="s">
        <v>1548</v>
      </c>
      <c r="V344" s="67"/>
    </row>
    <row r="345" spans="1:22" x14ac:dyDescent="0.2">
      <c r="A345" s="87">
        <f t="shared" si="17"/>
        <v>344</v>
      </c>
      <c r="B345" s="67"/>
      <c r="C345" s="74" t="s">
        <v>1549</v>
      </c>
      <c r="D345" s="73">
        <v>42807</v>
      </c>
      <c r="E345" s="74" t="s">
        <v>411</v>
      </c>
      <c r="F345" s="75">
        <v>7723</v>
      </c>
      <c r="G345" s="74" t="s">
        <v>22</v>
      </c>
      <c r="H345" s="76" t="s">
        <v>1209</v>
      </c>
      <c r="I345" s="74" t="s">
        <v>70</v>
      </c>
      <c r="J345" s="76" t="s">
        <v>93</v>
      </c>
      <c r="K345" s="67"/>
      <c r="L345" s="67"/>
      <c r="M345" s="67"/>
      <c r="N345" s="76" t="s">
        <v>413</v>
      </c>
      <c r="O345" s="76" t="s">
        <v>413</v>
      </c>
      <c r="P345" s="67"/>
      <c r="Q345" s="67"/>
      <c r="R345" s="77">
        <v>238946</v>
      </c>
      <c r="S345" s="78">
        <f t="shared" si="15"/>
        <v>0</v>
      </c>
      <c r="T345" s="77">
        <f t="shared" si="16"/>
        <v>238946</v>
      </c>
      <c r="U345" s="79" t="s">
        <v>1550</v>
      </c>
      <c r="V345" s="67"/>
    </row>
    <row r="346" spans="1:22" x14ac:dyDescent="0.2">
      <c r="A346" s="87">
        <f t="shared" si="17"/>
        <v>345</v>
      </c>
      <c r="B346" s="67"/>
      <c r="C346" s="74" t="s">
        <v>1551</v>
      </c>
      <c r="D346" s="73">
        <v>42807</v>
      </c>
      <c r="E346" s="74" t="s">
        <v>411</v>
      </c>
      <c r="F346" s="75">
        <v>3406</v>
      </c>
      <c r="G346" s="74" t="s">
        <v>22</v>
      </c>
      <c r="H346" s="76" t="s">
        <v>803</v>
      </c>
      <c r="I346" s="74" t="s">
        <v>70</v>
      </c>
      <c r="J346" s="76" t="s">
        <v>93</v>
      </c>
      <c r="K346" s="67"/>
      <c r="L346" s="67"/>
      <c r="M346" s="67"/>
      <c r="N346" s="76" t="s">
        <v>413</v>
      </c>
      <c r="O346" s="76" t="s">
        <v>413</v>
      </c>
      <c r="P346" s="67"/>
      <c r="Q346" s="67"/>
      <c r="R346" s="77">
        <v>221038</v>
      </c>
      <c r="S346" s="78">
        <f t="shared" si="15"/>
        <v>0</v>
      </c>
      <c r="T346" s="77">
        <f t="shared" si="16"/>
        <v>221038</v>
      </c>
      <c r="U346" s="79" t="s">
        <v>1552</v>
      </c>
      <c r="V346" s="67"/>
    </row>
    <row r="347" spans="1:22" x14ac:dyDescent="0.2">
      <c r="A347" s="87">
        <f t="shared" si="17"/>
        <v>346</v>
      </c>
      <c r="B347" s="67"/>
      <c r="C347" s="74" t="s">
        <v>1553</v>
      </c>
      <c r="D347" s="73">
        <v>42807</v>
      </c>
      <c r="E347" s="74" t="s">
        <v>411</v>
      </c>
      <c r="F347" s="75">
        <v>3402</v>
      </c>
      <c r="G347" s="74" t="s">
        <v>22</v>
      </c>
      <c r="H347" s="76" t="s">
        <v>803</v>
      </c>
      <c r="I347" s="74" t="s">
        <v>70</v>
      </c>
      <c r="J347" s="76" t="s">
        <v>93</v>
      </c>
      <c r="K347" s="67"/>
      <c r="L347" s="67"/>
      <c r="M347" s="67"/>
      <c r="N347" s="76" t="s">
        <v>413</v>
      </c>
      <c r="O347" s="76" t="s">
        <v>413</v>
      </c>
      <c r="P347" s="67"/>
      <c r="Q347" s="67"/>
      <c r="R347" s="77">
        <v>250968</v>
      </c>
      <c r="S347" s="78">
        <f t="shared" si="15"/>
        <v>0</v>
      </c>
      <c r="T347" s="77">
        <f t="shared" si="16"/>
        <v>250968</v>
      </c>
      <c r="U347" s="79" t="s">
        <v>1554</v>
      </c>
      <c r="V347" s="67"/>
    </row>
    <row r="348" spans="1:22" x14ac:dyDescent="0.2">
      <c r="A348" s="87">
        <f t="shared" si="17"/>
        <v>347</v>
      </c>
      <c r="B348" s="67"/>
      <c r="C348" s="74" t="s">
        <v>1555</v>
      </c>
      <c r="D348" s="73">
        <v>42807</v>
      </c>
      <c r="E348" s="74" t="s">
        <v>411</v>
      </c>
      <c r="F348" s="75">
        <v>3403</v>
      </c>
      <c r="G348" s="74" t="s">
        <v>22</v>
      </c>
      <c r="H348" s="76" t="s">
        <v>803</v>
      </c>
      <c r="I348" s="74" t="s">
        <v>70</v>
      </c>
      <c r="J348" s="76" t="s">
        <v>93</v>
      </c>
      <c r="K348" s="67"/>
      <c r="L348" s="67"/>
      <c r="M348" s="67"/>
      <c r="N348" s="76" t="s">
        <v>413</v>
      </c>
      <c r="O348" s="76" t="s">
        <v>413</v>
      </c>
      <c r="P348" s="67"/>
      <c r="Q348" s="67"/>
      <c r="R348" s="77">
        <v>217379</v>
      </c>
      <c r="S348" s="78">
        <f t="shared" si="15"/>
        <v>0</v>
      </c>
      <c r="T348" s="77">
        <f t="shared" si="16"/>
        <v>217379</v>
      </c>
      <c r="U348" s="79" t="s">
        <v>1556</v>
      </c>
      <c r="V348" s="67"/>
    </row>
    <row r="349" spans="1:22" x14ac:dyDescent="0.2">
      <c r="A349" s="87">
        <f t="shared" si="17"/>
        <v>348</v>
      </c>
      <c r="B349" s="67"/>
      <c r="C349" s="74" t="s">
        <v>1557</v>
      </c>
      <c r="D349" s="73">
        <v>42807</v>
      </c>
      <c r="E349" s="74" t="s">
        <v>411</v>
      </c>
      <c r="F349" s="75">
        <v>3305</v>
      </c>
      <c r="G349" s="74" t="s">
        <v>22</v>
      </c>
      <c r="H349" s="76" t="s">
        <v>803</v>
      </c>
      <c r="I349" s="74" t="s">
        <v>70</v>
      </c>
      <c r="J349" s="76" t="s">
        <v>93</v>
      </c>
      <c r="K349" s="67"/>
      <c r="L349" s="67"/>
      <c r="M349" s="67"/>
      <c r="N349" s="76" t="s">
        <v>413</v>
      </c>
      <c r="O349" s="76" t="s">
        <v>413</v>
      </c>
      <c r="P349" s="67"/>
      <c r="Q349" s="67"/>
      <c r="R349" s="77">
        <v>217379</v>
      </c>
      <c r="S349" s="78">
        <f t="shared" si="15"/>
        <v>0</v>
      </c>
      <c r="T349" s="77">
        <f t="shared" si="16"/>
        <v>217379</v>
      </c>
      <c r="U349" s="79" t="s">
        <v>1558</v>
      </c>
      <c r="V349" s="67"/>
    </row>
    <row r="350" spans="1:22" x14ac:dyDescent="0.2">
      <c r="A350" s="87">
        <f t="shared" si="17"/>
        <v>349</v>
      </c>
      <c r="B350" s="67"/>
      <c r="C350" s="74" t="s">
        <v>1559</v>
      </c>
      <c r="D350" s="73">
        <v>42807</v>
      </c>
      <c r="E350" s="74" t="s">
        <v>411</v>
      </c>
      <c r="F350" s="75">
        <v>3313</v>
      </c>
      <c r="G350" s="74" t="s">
        <v>22</v>
      </c>
      <c r="H350" s="76" t="s">
        <v>803</v>
      </c>
      <c r="I350" s="74" t="s">
        <v>70</v>
      </c>
      <c r="J350" s="76" t="s">
        <v>93</v>
      </c>
      <c r="K350" s="67"/>
      <c r="L350" s="67"/>
      <c r="M350" s="67"/>
      <c r="N350" s="76" t="s">
        <v>413</v>
      </c>
      <c r="O350" s="76" t="s">
        <v>413</v>
      </c>
      <c r="P350" s="67"/>
      <c r="Q350" s="67"/>
      <c r="R350" s="77">
        <v>217379</v>
      </c>
      <c r="S350" s="78">
        <f t="shared" si="15"/>
        <v>0</v>
      </c>
      <c r="T350" s="77">
        <f t="shared" si="16"/>
        <v>217379</v>
      </c>
      <c r="U350" s="79" t="s">
        <v>1560</v>
      </c>
      <c r="V350" s="67"/>
    </row>
    <row r="351" spans="1:22" x14ac:dyDescent="0.2">
      <c r="A351" s="87">
        <f t="shared" si="17"/>
        <v>350</v>
      </c>
      <c r="B351" s="67"/>
      <c r="C351" s="74" t="s">
        <v>1561</v>
      </c>
      <c r="D351" s="73">
        <v>42807</v>
      </c>
      <c r="E351" s="74" t="s">
        <v>411</v>
      </c>
      <c r="F351" s="75">
        <v>7719</v>
      </c>
      <c r="G351" s="74" t="s">
        <v>22</v>
      </c>
      <c r="H351" s="76" t="s">
        <v>1209</v>
      </c>
      <c r="I351" s="74" t="s">
        <v>70</v>
      </c>
      <c r="J351" s="76" t="s">
        <v>93</v>
      </c>
      <c r="K351" s="67"/>
      <c r="L351" s="67"/>
      <c r="M351" s="67"/>
      <c r="N351" s="76" t="s">
        <v>413</v>
      </c>
      <c r="O351" s="76" t="s">
        <v>413</v>
      </c>
      <c r="P351" s="67"/>
      <c r="Q351" s="67"/>
      <c r="R351" s="77">
        <v>217379</v>
      </c>
      <c r="S351" s="78">
        <f t="shared" si="15"/>
        <v>0</v>
      </c>
      <c r="T351" s="77">
        <f t="shared" si="16"/>
        <v>217379</v>
      </c>
      <c r="U351" s="79" t="s">
        <v>1562</v>
      </c>
      <c r="V351" s="67"/>
    </row>
    <row r="352" spans="1:22" x14ac:dyDescent="0.2">
      <c r="A352" s="87">
        <f t="shared" si="17"/>
        <v>351</v>
      </c>
      <c r="B352" s="67"/>
      <c r="C352" s="74" t="s">
        <v>1563</v>
      </c>
      <c r="D352" s="73">
        <v>42807</v>
      </c>
      <c r="E352" s="74" t="s">
        <v>411</v>
      </c>
      <c r="F352" s="75">
        <v>7711</v>
      </c>
      <c r="G352" s="74" t="s">
        <v>22</v>
      </c>
      <c r="H352" s="76" t="s">
        <v>1209</v>
      </c>
      <c r="I352" s="74" t="s">
        <v>70</v>
      </c>
      <c r="J352" s="76" t="s">
        <v>93</v>
      </c>
      <c r="K352" s="67"/>
      <c r="L352" s="67"/>
      <c r="M352" s="67"/>
      <c r="N352" s="76" t="s">
        <v>413</v>
      </c>
      <c r="O352" s="76" t="s">
        <v>413</v>
      </c>
      <c r="P352" s="67"/>
      <c r="Q352" s="67"/>
      <c r="R352" s="77">
        <v>217379</v>
      </c>
      <c r="S352" s="78">
        <f t="shared" si="15"/>
        <v>0</v>
      </c>
      <c r="T352" s="77">
        <f t="shared" si="16"/>
        <v>217379</v>
      </c>
      <c r="U352" s="79" t="s">
        <v>1564</v>
      </c>
      <c r="V352" s="67"/>
    </row>
    <row r="353" spans="1:22" x14ac:dyDescent="0.2">
      <c r="A353" s="87">
        <f t="shared" si="17"/>
        <v>352</v>
      </c>
      <c r="B353" s="67"/>
      <c r="C353" s="74" t="s">
        <v>1565</v>
      </c>
      <c r="D353" s="73">
        <v>42807</v>
      </c>
      <c r="E353" s="74" t="s">
        <v>411</v>
      </c>
      <c r="F353" s="75">
        <v>3316</v>
      </c>
      <c r="G353" s="74" t="s">
        <v>22</v>
      </c>
      <c r="H353" s="76" t="s">
        <v>803</v>
      </c>
      <c r="I353" s="74" t="s">
        <v>70</v>
      </c>
      <c r="J353" s="76" t="s">
        <v>93</v>
      </c>
      <c r="K353" s="67"/>
      <c r="L353" s="67"/>
      <c r="M353" s="67"/>
      <c r="N353" s="76" t="s">
        <v>413</v>
      </c>
      <c r="O353" s="76" t="s">
        <v>413</v>
      </c>
      <c r="P353" s="67"/>
      <c r="Q353" s="67"/>
      <c r="R353" s="77">
        <v>217379</v>
      </c>
      <c r="S353" s="78">
        <f t="shared" si="15"/>
        <v>0</v>
      </c>
      <c r="T353" s="77">
        <f t="shared" si="16"/>
        <v>217379</v>
      </c>
      <c r="U353" s="79" t="s">
        <v>1566</v>
      </c>
      <c r="V353" s="67"/>
    </row>
    <row r="354" spans="1:22" x14ac:dyDescent="0.2">
      <c r="A354" s="87">
        <f t="shared" si="17"/>
        <v>353</v>
      </c>
      <c r="B354" s="67"/>
      <c r="C354" s="74" t="s">
        <v>1567</v>
      </c>
      <c r="D354" s="73">
        <v>42807</v>
      </c>
      <c r="E354" s="74" t="s">
        <v>411</v>
      </c>
      <c r="F354" s="75">
        <v>3300</v>
      </c>
      <c r="G354" s="74" t="s">
        <v>22</v>
      </c>
      <c r="H354" s="76" t="s">
        <v>803</v>
      </c>
      <c r="I354" s="74" t="s">
        <v>70</v>
      </c>
      <c r="J354" s="76" t="s">
        <v>93</v>
      </c>
      <c r="K354" s="67"/>
      <c r="L354" s="67"/>
      <c r="M354" s="67"/>
      <c r="N354" s="76" t="s">
        <v>413</v>
      </c>
      <c r="O354" s="76" t="s">
        <v>413</v>
      </c>
      <c r="P354" s="67"/>
      <c r="Q354" s="67"/>
      <c r="R354" s="77">
        <v>229704</v>
      </c>
      <c r="S354" s="78">
        <f t="shared" si="15"/>
        <v>0</v>
      </c>
      <c r="T354" s="77">
        <f t="shared" si="16"/>
        <v>229704</v>
      </c>
      <c r="U354" s="79" t="s">
        <v>1568</v>
      </c>
      <c r="V354" s="67"/>
    </row>
    <row r="355" spans="1:22" x14ac:dyDescent="0.2">
      <c r="A355" s="87">
        <f t="shared" si="17"/>
        <v>354</v>
      </c>
      <c r="B355" s="67"/>
      <c r="C355" s="74" t="s">
        <v>1569</v>
      </c>
      <c r="D355" s="73">
        <v>42807</v>
      </c>
      <c r="E355" s="74" t="s">
        <v>411</v>
      </c>
      <c r="F355" s="75">
        <v>7707</v>
      </c>
      <c r="G355" s="74" t="s">
        <v>22</v>
      </c>
      <c r="H355" s="76" t="s">
        <v>1209</v>
      </c>
      <c r="I355" s="74" t="s">
        <v>70</v>
      </c>
      <c r="J355" s="76" t="s">
        <v>93</v>
      </c>
      <c r="K355" s="67"/>
      <c r="L355" s="67"/>
      <c r="M355" s="67"/>
      <c r="N355" s="76" t="s">
        <v>413</v>
      </c>
      <c r="O355" s="76" t="s">
        <v>413</v>
      </c>
      <c r="P355" s="67"/>
      <c r="Q355" s="67"/>
      <c r="R355" s="77">
        <v>266464</v>
      </c>
      <c r="S355" s="78">
        <f t="shared" si="15"/>
        <v>0</v>
      </c>
      <c r="T355" s="77">
        <f t="shared" si="16"/>
        <v>266464</v>
      </c>
      <c r="U355" s="79" t="s">
        <v>1570</v>
      </c>
      <c r="V355" s="67"/>
    </row>
    <row r="356" spans="1:22" x14ac:dyDescent="0.2">
      <c r="A356" s="87">
        <f t="shared" si="17"/>
        <v>355</v>
      </c>
      <c r="B356" s="67"/>
      <c r="C356" s="74" t="s">
        <v>1571</v>
      </c>
      <c r="D356" s="73">
        <v>42807</v>
      </c>
      <c r="E356" s="74" t="s">
        <v>411</v>
      </c>
      <c r="F356" s="75">
        <v>7928</v>
      </c>
      <c r="G356" s="74" t="s">
        <v>22</v>
      </c>
      <c r="H356" s="76" t="s">
        <v>412</v>
      </c>
      <c r="I356" s="74" t="s">
        <v>56</v>
      </c>
      <c r="J356" s="76" t="s">
        <v>93</v>
      </c>
      <c r="K356" s="67"/>
      <c r="L356" s="67"/>
      <c r="M356" s="67"/>
      <c r="N356" s="76" t="s">
        <v>413</v>
      </c>
      <c r="O356" s="76" t="s">
        <v>413</v>
      </c>
      <c r="P356" s="67"/>
      <c r="Q356" s="67"/>
      <c r="R356" s="77">
        <v>241038</v>
      </c>
      <c r="S356" s="78">
        <f t="shared" si="15"/>
        <v>0</v>
      </c>
      <c r="T356" s="77">
        <f t="shared" si="16"/>
        <v>241038</v>
      </c>
      <c r="U356" s="79" t="s">
        <v>1572</v>
      </c>
      <c r="V356" s="67"/>
    </row>
    <row r="357" spans="1:22" x14ac:dyDescent="0.2">
      <c r="A357" s="87">
        <f t="shared" si="17"/>
        <v>356</v>
      </c>
      <c r="B357" s="67"/>
      <c r="C357" s="74" t="s">
        <v>1573</v>
      </c>
      <c r="D357" s="73">
        <v>42807</v>
      </c>
      <c r="E357" s="74" t="s">
        <v>411</v>
      </c>
      <c r="F357" s="75">
        <v>3400</v>
      </c>
      <c r="G357" s="74" t="s">
        <v>22</v>
      </c>
      <c r="H357" s="76" t="s">
        <v>418</v>
      </c>
      <c r="I357" s="74" t="s">
        <v>56</v>
      </c>
      <c r="J357" s="76" t="s">
        <v>93</v>
      </c>
      <c r="K357" s="67"/>
      <c r="L357" s="67"/>
      <c r="M357" s="67"/>
      <c r="N357" s="76" t="s">
        <v>413</v>
      </c>
      <c r="O357" s="76" t="s">
        <v>413</v>
      </c>
      <c r="P357" s="67"/>
      <c r="Q357" s="67"/>
      <c r="R357" s="77">
        <v>263849</v>
      </c>
      <c r="S357" s="78">
        <f t="shared" si="15"/>
        <v>0</v>
      </c>
      <c r="T357" s="77">
        <f t="shared" si="16"/>
        <v>263849</v>
      </c>
      <c r="U357" s="79" t="s">
        <v>1574</v>
      </c>
      <c r="V357" s="67"/>
    </row>
    <row r="358" spans="1:22" x14ac:dyDescent="0.2">
      <c r="A358" s="87">
        <f t="shared" si="17"/>
        <v>357</v>
      </c>
      <c r="B358" s="67"/>
      <c r="C358" s="74" t="s">
        <v>1575</v>
      </c>
      <c r="D358" s="73">
        <v>42807</v>
      </c>
      <c r="E358" s="74" t="s">
        <v>411</v>
      </c>
      <c r="F358" s="75">
        <v>3408</v>
      </c>
      <c r="G358" s="74" t="s">
        <v>22</v>
      </c>
      <c r="H358" s="76" t="s">
        <v>418</v>
      </c>
      <c r="I358" s="74" t="s">
        <v>56</v>
      </c>
      <c r="J358" s="76" t="s">
        <v>93</v>
      </c>
      <c r="K358" s="67"/>
      <c r="L358" s="67"/>
      <c r="M358" s="67"/>
      <c r="N358" s="76" t="s">
        <v>413</v>
      </c>
      <c r="O358" s="76" t="s">
        <v>413</v>
      </c>
      <c r="P358" s="67"/>
      <c r="Q358" s="67"/>
      <c r="R358" s="77">
        <v>285280</v>
      </c>
      <c r="S358" s="78">
        <f t="shared" si="15"/>
        <v>0</v>
      </c>
      <c r="T358" s="77">
        <f t="shared" si="16"/>
        <v>285280</v>
      </c>
      <c r="U358" s="79" t="s">
        <v>1576</v>
      </c>
      <c r="V358" s="67"/>
    </row>
    <row r="359" spans="1:22" x14ac:dyDescent="0.2">
      <c r="A359" s="87">
        <f t="shared" si="17"/>
        <v>358</v>
      </c>
      <c r="B359" s="67"/>
      <c r="C359" s="74" t="s">
        <v>1577</v>
      </c>
      <c r="D359" s="73">
        <v>42807</v>
      </c>
      <c r="E359" s="74" t="s">
        <v>411</v>
      </c>
      <c r="F359" s="75">
        <v>7703</v>
      </c>
      <c r="G359" s="74" t="s">
        <v>22</v>
      </c>
      <c r="H359" s="76" t="s">
        <v>1209</v>
      </c>
      <c r="I359" s="74" t="s">
        <v>70</v>
      </c>
      <c r="J359" s="76" t="s">
        <v>93</v>
      </c>
      <c r="K359" s="67"/>
      <c r="L359" s="67"/>
      <c r="M359" s="67"/>
      <c r="N359" s="76" t="s">
        <v>413</v>
      </c>
      <c r="O359" s="76" t="s">
        <v>413</v>
      </c>
      <c r="P359" s="67"/>
      <c r="Q359" s="67"/>
      <c r="R359" s="77">
        <v>265280</v>
      </c>
      <c r="S359" s="78">
        <f t="shared" si="15"/>
        <v>0</v>
      </c>
      <c r="T359" s="77">
        <f t="shared" si="16"/>
        <v>265280</v>
      </c>
      <c r="U359" s="79" t="s">
        <v>1578</v>
      </c>
      <c r="V359" s="67"/>
    </row>
    <row r="360" spans="1:22" x14ac:dyDescent="0.2">
      <c r="A360" s="87">
        <f t="shared" si="17"/>
        <v>359</v>
      </c>
      <c r="B360" s="67"/>
      <c r="C360" s="74" t="s">
        <v>1579</v>
      </c>
      <c r="D360" s="73">
        <v>42807</v>
      </c>
      <c r="E360" s="74" t="s">
        <v>411</v>
      </c>
      <c r="F360" s="75">
        <v>3410</v>
      </c>
      <c r="G360" s="74" t="s">
        <v>22</v>
      </c>
      <c r="H360" s="76" t="s">
        <v>803</v>
      </c>
      <c r="I360" s="74" t="s">
        <v>70</v>
      </c>
      <c r="J360" s="76" t="s">
        <v>93</v>
      </c>
      <c r="K360" s="67"/>
      <c r="L360" s="67"/>
      <c r="M360" s="67"/>
      <c r="N360" s="76" t="s">
        <v>413</v>
      </c>
      <c r="O360" s="76" t="s">
        <v>413</v>
      </c>
      <c r="P360" s="67"/>
      <c r="Q360" s="67"/>
      <c r="R360" s="77">
        <v>243849</v>
      </c>
      <c r="S360" s="78">
        <f t="shared" si="15"/>
        <v>0</v>
      </c>
      <c r="T360" s="77">
        <f t="shared" si="16"/>
        <v>243849</v>
      </c>
      <c r="U360" s="79" t="s">
        <v>1580</v>
      </c>
      <c r="V360" s="67"/>
    </row>
    <row r="361" spans="1:22" x14ac:dyDescent="0.2">
      <c r="A361" s="87">
        <f t="shared" si="17"/>
        <v>360</v>
      </c>
      <c r="B361" s="67"/>
      <c r="C361" s="74" t="s">
        <v>1581</v>
      </c>
      <c r="D361" s="73">
        <v>42807</v>
      </c>
      <c r="E361" s="74" t="s">
        <v>411</v>
      </c>
      <c r="F361" s="75">
        <v>7924</v>
      </c>
      <c r="G361" s="74" t="s">
        <v>22</v>
      </c>
      <c r="H361" s="76" t="s">
        <v>412</v>
      </c>
      <c r="I361" s="74" t="s">
        <v>56</v>
      </c>
      <c r="J361" s="76" t="s">
        <v>93</v>
      </c>
      <c r="K361" s="67"/>
      <c r="L361" s="67"/>
      <c r="M361" s="67"/>
      <c r="N361" s="76" t="s">
        <v>413</v>
      </c>
      <c r="O361" s="76" t="s">
        <v>413</v>
      </c>
      <c r="P361" s="67"/>
      <c r="Q361" s="67"/>
      <c r="R361" s="77">
        <v>217379</v>
      </c>
      <c r="S361" s="78">
        <f t="shared" si="15"/>
        <v>0</v>
      </c>
      <c r="T361" s="77">
        <f t="shared" si="16"/>
        <v>217379</v>
      </c>
      <c r="U361" s="79" t="s">
        <v>1582</v>
      </c>
      <c r="V361" s="67"/>
    </row>
    <row r="362" spans="1:22" x14ac:dyDescent="0.2">
      <c r="A362" s="87">
        <f t="shared" si="17"/>
        <v>361</v>
      </c>
      <c r="B362" s="67"/>
      <c r="C362" s="74" t="s">
        <v>1583</v>
      </c>
      <c r="D362" s="73">
        <v>42807</v>
      </c>
      <c r="E362" s="74" t="s">
        <v>411</v>
      </c>
      <c r="F362" s="75">
        <v>9709</v>
      </c>
      <c r="G362" s="74" t="s">
        <v>22</v>
      </c>
      <c r="H362" s="76" t="s">
        <v>1584</v>
      </c>
      <c r="I362" s="74" t="s">
        <v>232</v>
      </c>
      <c r="J362" s="76" t="s">
        <v>154</v>
      </c>
      <c r="K362" s="81">
        <v>5940</v>
      </c>
      <c r="L362" s="80">
        <v>11</v>
      </c>
      <c r="M362" s="74" t="s">
        <v>1585</v>
      </c>
      <c r="N362" s="76" t="s">
        <v>1586</v>
      </c>
      <c r="O362" s="76" t="s">
        <v>1587</v>
      </c>
      <c r="P362" s="80">
        <v>1</v>
      </c>
      <c r="Q362" s="80">
        <v>1</v>
      </c>
      <c r="R362" s="77">
        <v>344904</v>
      </c>
      <c r="S362" s="78">
        <f t="shared" si="15"/>
        <v>0</v>
      </c>
      <c r="T362" s="77">
        <f t="shared" si="16"/>
        <v>344904</v>
      </c>
      <c r="U362" s="79" t="s">
        <v>1588</v>
      </c>
      <c r="V362" s="67"/>
    </row>
    <row r="363" spans="1:22" x14ac:dyDescent="0.2">
      <c r="A363" s="87">
        <f t="shared" si="17"/>
        <v>362</v>
      </c>
      <c r="B363" s="67"/>
      <c r="C363" s="74" t="s">
        <v>1589</v>
      </c>
      <c r="D363" s="73">
        <v>42807</v>
      </c>
      <c r="E363" s="74" t="s">
        <v>62</v>
      </c>
      <c r="F363" s="75">
        <v>4200</v>
      </c>
      <c r="G363" s="74" t="s">
        <v>22</v>
      </c>
      <c r="H363" s="76" t="s">
        <v>785</v>
      </c>
      <c r="I363" s="74" t="s">
        <v>24</v>
      </c>
      <c r="J363" s="76" t="s">
        <v>71</v>
      </c>
      <c r="K363" s="67"/>
      <c r="L363" s="67"/>
      <c r="M363" s="67"/>
      <c r="N363" s="76" t="s">
        <v>1590</v>
      </c>
      <c r="O363" s="76" t="s">
        <v>1591</v>
      </c>
      <c r="P363" s="67"/>
      <c r="Q363" s="67"/>
      <c r="R363" s="77">
        <v>0</v>
      </c>
      <c r="S363" s="78">
        <f t="shared" si="15"/>
        <v>2000</v>
      </c>
      <c r="T363" s="77">
        <f t="shared" si="16"/>
        <v>2000</v>
      </c>
      <c r="U363" s="79" t="s">
        <v>1592</v>
      </c>
      <c r="V363" s="76" t="s">
        <v>1593</v>
      </c>
    </row>
    <row r="364" spans="1:22" x14ac:dyDescent="0.2">
      <c r="A364" s="87">
        <f t="shared" si="17"/>
        <v>363</v>
      </c>
      <c r="B364" s="67"/>
      <c r="C364" s="74" t="s">
        <v>1594</v>
      </c>
      <c r="D364" s="73">
        <v>42807</v>
      </c>
      <c r="E364" s="74" t="s">
        <v>411</v>
      </c>
      <c r="F364" s="75">
        <v>7918</v>
      </c>
      <c r="G364" s="74" t="s">
        <v>22</v>
      </c>
      <c r="H364" s="76" t="s">
        <v>1209</v>
      </c>
      <c r="I364" s="74" t="s">
        <v>70</v>
      </c>
      <c r="J364" s="76" t="s">
        <v>93</v>
      </c>
      <c r="K364" s="67"/>
      <c r="L364" s="67"/>
      <c r="M364" s="67"/>
      <c r="N364" s="76" t="s">
        <v>413</v>
      </c>
      <c r="O364" s="76" t="s">
        <v>413</v>
      </c>
      <c r="P364" s="67"/>
      <c r="Q364" s="67"/>
      <c r="R364" s="77">
        <v>218186</v>
      </c>
      <c r="S364" s="78">
        <f t="shared" si="15"/>
        <v>0</v>
      </c>
      <c r="T364" s="77">
        <f t="shared" si="16"/>
        <v>218186</v>
      </c>
      <c r="U364" s="79" t="s">
        <v>1595</v>
      </c>
      <c r="V364" s="67"/>
    </row>
    <row r="365" spans="1:22" x14ac:dyDescent="0.2">
      <c r="A365" s="87">
        <f t="shared" si="17"/>
        <v>364</v>
      </c>
      <c r="B365" s="67"/>
      <c r="C365" s="74" t="s">
        <v>1596</v>
      </c>
      <c r="D365" s="73">
        <v>42807</v>
      </c>
      <c r="E365" s="74" t="s">
        <v>411</v>
      </c>
      <c r="F365" s="75">
        <v>3313</v>
      </c>
      <c r="G365" s="74" t="s">
        <v>22</v>
      </c>
      <c r="H365" s="76" t="s">
        <v>1597</v>
      </c>
      <c r="I365" s="74" t="s">
        <v>70</v>
      </c>
      <c r="J365" s="76" t="s">
        <v>93</v>
      </c>
      <c r="K365" s="67"/>
      <c r="L365" s="67"/>
      <c r="M365" s="67"/>
      <c r="N365" s="76" t="s">
        <v>413</v>
      </c>
      <c r="O365" s="76" t="s">
        <v>413</v>
      </c>
      <c r="P365" s="67"/>
      <c r="Q365" s="67"/>
      <c r="R365" s="77">
        <v>217379</v>
      </c>
      <c r="S365" s="78">
        <f t="shared" si="15"/>
        <v>0</v>
      </c>
      <c r="T365" s="77">
        <f t="shared" si="16"/>
        <v>217379</v>
      </c>
      <c r="U365" s="79" t="s">
        <v>1598</v>
      </c>
      <c r="V365" s="67"/>
    </row>
    <row r="366" spans="1:22" x14ac:dyDescent="0.2">
      <c r="A366" s="87">
        <f t="shared" si="17"/>
        <v>365</v>
      </c>
      <c r="B366" s="67"/>
      <c r="C366" s="74" t="s">
        <v>1599</v>
      </c>
      <c r="D366" s="73">
        <v>42807</v>
      </c>
      <c r="E366" s="74" t="s">
        <v>411</v>
      </c>
      <c r="F366" s="75">
        <v>3309</v>
      </c>
      <c r="G366" s="74" t="s">
        <v>22</v>
      </c>
      <c r="H366" s="76" t="s">
        <v>1597</v>
      </c>
      <c r="I366" s="74" t="s">
        <v>70</v>
      </c>
      <c r="J366" s="76" t="s">
        <v>93</v>
      </c>
      <c r="K366" s="67"/>
      <c r="L366" s="67"/>
      <c r="M366" s="67"/>
      <c r="N366" s="76" t="s">
        <v>413</v>
      </c>
      <c r="O366" s="76" t="s">
        <v>413</v>
      </c>
      <c r="P366" s="67"/>
      <c r="Q366" s="67"/>
      <c r="R366" s="77">
        <v>221038</v>
      </c>
      <c r="S366" s="78">
        <f t="shared" si="15"/>
        <v>0</v>
      </c>
      <c r="T366" s="77">
        <f t="shared" si="16"/>
        <v>221038</v>
      </c>
      <c r="U366" s="79" t="s">
        <v>1600</v>
      </c>
      <c r="V366" s="67"/>
    </row>
    <row r="367" spans="1:22" x14ac:dyDescent="0.2">
      <c r="A367" s="87">
        <f t="shared" si="17"/>
        <v>366</v>
      </c>
      <c r="B367" s="67"/>
      <c r="C367" s="74" t="s">
        <v>1601</v>
      </c>
      <c r="D367" s="73">
        <v>42807</v>
      </c>
      <c r="E367" s="74" t="s">
        <v>46</v>
      </c>
      <c r="F367" s="75">
        <v>10008</v>
      </c>
      <c r="G367" s="74" t="s">
        <v>22</v>
      </c>
      <c r="H367" s="76" t="s">
        <v>1602</v>
      </c>
      <c r="I367" s="74" t="s">
        <v>24</v>
      </c>
      <c r="J367" s="76" t="s">
        <v>49</v>
      </c>
      <c r="K367" s="67"/>
      <c r="L367" s="67"/>
      <c r="M367" s="67"/>
      <c r="N367" s="76" t="s">
        <v>1603</v>
      </c>
      <c r="O367" s="76" t="s">
        <v>1604</v>
      </c>
      <c r="P367" s="67"/>
      <c r="Q367" s="67"/>
      <c r="R367" s="77">
        <v>50000</v>
      </c>
      <c r="S367" s="78">
        <f t="shared" si="15"/>
        <v>0</v>
      </c>
      <c r="T367" s="77">
        <f t="shared" si="16"/>
        <v>50000</v>
      </c>
      <c r="U367" s="79" t="s">
        <v>1605</v>
      </c>
      <c r="V367" s="76" t="s">
        <v>53</v>
      </c>
    </row>
    <row r="368" spans="1:22" x14ac:dyDescent="0.2">
      <c r="A368" s="87">
        <f t="shared" si="17"/>
        <v>367</v>
      </c>
      <c r="B368" s="67"/>
      <c r="C368" s="74" t="s">
        <v>1606</v>
      </c>
      <c r="D368" s="73">
        <v>42807</v>
      </c>
      <c r="E368" s="74" t="s">
        <v>46</v>
      </c>
      <c r="F368" s="75">
        <v>9320</v>
      </c>
      <c r="G368" s="74" t="s">
        <v>22</v>
      </c>
      <c r="H368" s="76" t="s">
        <v>634</v>
      </c>
      <c r="I368" s="74" t="s">
        <v>187</v>
      </c>
      <c r="J368" s="76" t="s">
        <v>93</v>
      </c>
      <c r="K368" s="67"/>
      <c r="L368" s="67"/>
      <c r="M368" s="67"/>
      <c r="N368" s="76" t="s">
        <v>1607</v>
      </c>
      <c r="O368" s="76" t="s">
        <v>589</v>
      </c>
      <c r="P368" s="67"/>
      <c r="Q368" s="67"/>
      <c r="R368" s="77">
        <v>50000</v>
      </c>
      <c r="S368" s="78">
        <f t="shared" si="15"/>
        <v>0</v>
      </c>
      <c r="T368" s="77">
        <f t="shared" si="16"/>
        <v>50000</v>
      </c>
      <c r="U368" s="79" t="s">
        <v>1608</v>
      </c>
      <c r="V368" s="76" t="s">
        <v>53</v>
      </c>
    </row>
    <row r="369" spans="1:22" x14ac:dyDescent="0.2">
      <c r="A369" s="87">
        <f t="shared" si="17"/>
        <v>368</v>
      </c>
      <c r="B369" s="67"/>
      <c r="C369" s="74" t="s">
        <v>1609</v>
      </c>
      <c r="D369" s="73">
        <v>42807</v>
      </c>
      <c r="E369" s="74" t="s">
        <v>46</v>
      </c>
      <c r="F369" s="75">
        <v>10612</v>
      </c>
      <c r="G369" s="74" t="s">
        <v>22</v>
      </c>
      <c r="H369" s="76" t="s">
        <v>1610</v>
      </c>
      <c r="I369" s="74" t="s">
        <v>24</v>
      </c>
      <c r="J369" s="76" t="s">
        <v>49</v>
      </c>
      <c r="K369" s="67"/>
      <c r="L369" s="67"/>
      <c r="M369" s="67"/>
      <c r="N369" s="76" t="s">
        <v>1611</v>
      </c>
      <c r="O369" s="76" t="s">
        <v>589</v>
      </c>
      <c r="P369" s="67"/>
      <c r="Q369" s="67"/>
      <c r="R369" s="77">
        <v>50000</v>
      </c>
      <c r="S369" s="78">
        <f t="shared" si="15"/>
        <v>0</v>
      </c>
      <c r="T369" s="77">
        <f t="shared" si="16"/>
        <v>50000</v>
      </c>
      <c r="U369" s="79" t="s">
        <v>1612</v>
      </c>
      <c r="V369" s="76" t="s">
        <v>53</v>
      </c>
    </row>
    <row r="370" spans="1:22" x14ac:dyDescent="0.2">
      <c r="A370" s="87">
        <f t="shared" si="17"/>
        <v>369</v>
      </c>
      <c r="B370" s="67"/>
      <c r="C370" s="74" t="s">
        <v>1613</v>
      </c>
      <c r="D370" s="73">
        <v>42807</v>
      </c>
      <c r="E370" s="74" t="s">
        <v>46</v>
      </c>
      <c r="F370" s="75">
        <v>14009</v>
      </c>
      <c r="G370" s="74" t="s">
        <v>22</v>
      </c>
      <c r="H370" s="76" t="s">
        <v>1614</v>
      </c>
      <c r="I370" s="74" t="s">
        <v>56</v>
      </c>
      <c r="J370" s="76" t="s">
        <v>121</v>
      </c>
      <c r="K370" s="67"/>
      <c r="L370" s="67"/>
      <c r="M370" s="67"/>
      <c r="N370" s="76" t="s">
        <v>1615</v>
      </c>
      <c r="O370" s="76" t="s">
        <v>589</v>
      </c>
      <c r="P370" s="67"/>
      <c r="Q370" s="67"/>
      <c r="R370" s="77">
        <v>50000</v>
      </c>
      <c r="S370" s="78">
        <f t="shared" si="15"/>
        <v>0</v>
      </c>
      <c r="T370" s="77">
        <f t="shared" si="16"/>
        <v>50000</v>
      </c>
      <c r="U370" s="79" t="s">
        <v>1616</v>
      </c>
      <c r="V370" s="76" t="s">
        <v>53</v>
      </c>
    </row>
    <row r="371" spans="1:22" x14ac:dyDescent="0.2">
      <c r="A371" s="87">
        <f t="shared" si="17"/>
        <v>370</v>
      </c>
      <c r="B371" s="67"/>
      <c r="C371" s="74" t="s">
        <v>1617</v>
      </c>
      <c r="D371" s="73">
        <v>42807</v>
      </c>
      <c r="E371" s="74" t="s">
        <v>46</v>
      </c>
      <c r="F371" s="75">
        <v>601</v>
      </c>
      <c r="G371" s="74" t="s">
        <v>22</v>
      </c>
      <c r="H371" s="76" t="s">
        <v>1618</v>
      </c>
      <c r="I371" s="74" t="s">
        <v>33</v>
      </c>
      <c r="J371" s="76" t="s">
        <v>121</v>
      </c>
      <c r="K371" s="67"/>
      <c r="L371" s="67"/>
      <c r="M371" s="67"/>
      <c r="N371" s="76" t="s">
        <v>1619</v>
      </c>
      <c r="O371" s="76" t="s">
        <v>589</v>
      </c>
      <c r="P371" s="67"/>
      <c r="Q371" s="67"/>
      <c r="R371" s="77">
        <v>50000</v>
      </c>
      <c r="S371" s="78">
        <f t="shared" si="15"/>
        <v>0</v>
      </c>
      <c r="T371" s="77">
        <f t="shared" si="16"/>
        <v>50000</v>
      </c>
      <c r="U371" s="79" t="s">
        <v>1620</v>
      </c>
      <c r="V371" s="76" t="s">
        <v>75</v>
      </c>
    </row>
    <row r="372" spans="1:22" x14ac:dyDescent="0.2">
      <c r="A372" s="87">
        <f t="shared" si="17"/>
        <v>371</v>
      </c>
      <c r="B372" s="67"/>
      <c r="C372" s="74" t="s">
        <v>1621</v>
      </c>
      <c r="D372" s="73">
        <v>42807</v>
      </c>
      <c r="E372" s="74" t="s">
        <v>46</v>
      </c>
      <c r="F372" s="75">
        <v>10505</v>
      </c>
      <c r="G372" s="74" t="s">
        <v>22</v>
      </c>
      <c r="H372" s="76" t="s">
        <v>1622</v>
      </c>
      <c r="I372" s="74" t="s">
        <v>33</v>
      </c>
      <c r="J372" s="76" t="s">
        <v>154</v>
      </c>
      <c r="K372" s="67"/>
      <c r="L372" s="67"/>
      <c r="M372" s="67"/>
      <c r="N372" s="76" t="s">
        <v>1623</v>
      </c>
      <c r="O372" s="76" t="s">
        <v>59</v>
      </c>
      <c r="P372" s="67"/>
      <c r="Q372" s="67"/>
      <c r="R372" s="77">
        <v>50000</v>
      </c>
      <c r="S372" s="78">
        <f t="shared" si="15"/>
        <v>0</v>
      </c>
      <c r="T372" s="77">
        <f t="shared" si="16"/>
        <v>50000</v>
      </c>
      <c r="U372" s="79" t="s">
        <v>1624</v>
      </c>
      <c r="V372" s="76" t="s">
        <v>53</v>
      </c>
    </row>
    <row r="373" spans="1:22" x14ac:dyDescent="0.2">
      <c r="A373" s="87">
        <f t="shared" si="17"/>
        <v>372</v>
      </c>
      <c r="B373" s="67"/>
      <c r="C373" s="74" t="s">
        <v>1625</v>
      </c>
      <c r="D373" s="73">
        <v>42807</v>
      </c>
      <c r="E373" s="74" t="s">
        <v>46</v>
      </c>
      <c r="F373" s="75">
        <v>9213</v>
      </c>
      <c r="G373" s="74" t="s">
        <v>22</v>
      </c>
      <c r="H373" s="76" t="s">
        <v>1626</v>
      </c>
      <c r="I373" s="74" t="s">
        <v>33</v>
      </c>
      <c r="J373" s="76" t="s">
        <v>154</v>
      </c>
      <c r="K373" s="67"/>
      <c r="L373" s="67"/>
      <c r="M373" s="67"/>
      <c r="N373" s="76" t="s">
        <v>1627</v>
      </c>
      <c r="O373" s="76" t="s">
        <v>59</v>
      </c>
      <c r="P373" s="67"/>
      <c r="Q373" s="67"/>
      <c r="R373" s="77">
        <v>50000</v>
      </c>
      <c r="S373" s="78">
        <f t="shared" si="15"/>
        <v>0</v>
      </c>
      <c r="T373" s="77">
        <f t="shared" si="16"/>
        <v>50000</v>
      </c>
      <c r="U373" s="79" t="s">
        <v>1628</v>
      </c>
      <c r="V373" s="76" t="s">
        <v>53</v>
      </c>
    </row>
    <row r="374" spans="1:22" x14ac:dyDescent="0.2">
      <c r="A374" s="87">
        <f t="shared" si="17"/>
        <v>373</v>
      </c>
      <c r="B374" s="67"/>
      <c r="C374" s="74" t="s">
        <v>1629</v>
      </c>
      <c r="D374" s="73">
        <v>42807</v>
      </c>
      <c r="E374" s="74" t="s">
        <v>46</v>
      </c>
      <c r="F374" s="75">
        <v>12210</v>
      </c>
      <c r="G374" s="74" t="s">
        <v>22</v>
      </c>
      <c r="H374" s="76" t="s">
        <v>1630</v>
      </c>
      <c r="I374" s="74" t="s">
        <v>269</v>
      </c>
      <c r="J374" s="76" t="s">
        <v>57</v>
      </c>
      <c r="K374" s="67"/>
      <c r="L374" s="67"/>
      <c r="M374" s="67"/>
      <c r="N374" s="76" t="s">
        <v>1631</v>
      </c>
      <c r="O374" s="76" t="s">
        <v>59</v>
      </c>
      <c r="P374" s="67"/>
      <c r="Q374" s="67"/>
      <c r="R374" s="77">
        <v>50000</v>
      </c>
      <c r="S374" s="78">
        <f t="shared" si="15"/>
        <v>0</v>
      </c>
      <c r="T374" s="77">
        <f t="shared" si="16"/>
        <v>50000</v>
      </c>
      <c r="U374" s="79" t="s">
        <v>1632</v>
      </c>
      <c r="V374" s="76" t="s">
        <v>53</v>
      </c>
    </row>
    <row r="375" spans="1:22" x14ac:dyDescent="0.2">
      <c r="A375" s="87">
        <f t="shared" si="17"/>
        <v>374</v>
      </c>
      <c r="B375" s="67"/>
      <c r="C375" s="74" t="s">
        <v>1633</v>
      </c>
      <c r="D375" s="73">
        <v>42807</v>
      </c>
      <c r="E375" s="74" t="s">
        <v>46</v>
      </c>
      <c r="F375" s="75">
        <v>5705</v>
      </c>
      <c r="G375" s="74" t="s">
        <v>22</v>
      </c>
      <c r="H375" s="76" t="s">
        <v>1634</v>
      </c>
      <c r="I375" s="74" t="s">
        <v>56</v>
      </c>
      <c r="J375" s="76" t="s">
        <v>71</v>
      </c>
      <c r="K375" s="67"/>
      <c r="L375" s="67"/>
      <c r="M375" s="67"/>
      <c r="N375" s="76" t="s">
        <v>1635</v>
      </c>
      <c r="O375" s="76" t="s">
        <v>982</v>
      </c>
      <c r="P375" s="67"/>
      <c r="Q375" s="67"/>
      <c r="R375" s="77">
        <v>50000</v>
      </c>
      <c r="S375" s="78">
        <f t="shared" si="15"/>
        <v>0</v>
      </c>
      <c r="T375" s="77">
        <f t="shared" si="16"/>
        <v>50000</v>
      </c>
      <c r="U375" s="79" t="s">
        <v>1636</v>
      </c>
      <c r="V375" s="76" t="s">
        <v>1637</v>
      </c>
    </row>
    <row r="376" spans="1:22" x14ac:dyDescent="0.2">
      <c r="A376" s="87">
        <f t="shared" si="17"/>
        <v>375</v>
      </c>
      <c r="B376" s="67"/>
      <c r="C376" s="74" t="s">
        <v>1638</v>
      </c>
      <c r="D376" s="73">
        <v>42807</v>
      </c>
      <c r="E376" s="74" t="s">
        <v>46</v>
      </c>
      <c r="F376" s="75">
        <v>9409</v>
      </c>
      <c r="G376" s="74" t="s">
        <v>22</v>
      </c>
      <c r="H376" s="76" t="s">
        <v>1639</v>
      </c>
      <c r="I376" s="74" t="s">
        <v>70</v>
      </c>
      <c r="J376" s="76" t="s">
        <v>154</v>
      </c>
      <c r="K376" s="67"/>
      <c r="L376" s="67"/>
      <c r="M376" s="67"/>
      <c r="N376" s="76" t="s">
        <v>1640</v>
      </c>
      <c r="O376" s="76" t="s">
        <v>982</v>
      </c>
      <c r="P376" s="67"/>
      <c r="Q376" s="67"/>
      <c r="R376" s="77">
        <v>50000</v>
      </c>
      <c r="S376" s="78">
        <f t="shared" si="15"/>
        <v>0</v>
      </c>
      <c r="T376" s="77">
        <f t="shared" si="16"/>
        <v>50000</v>
      </c>
      <c r="U376" s="79" t="s">
        <v>1641</v>
      </c>
      <c r="V376" s="76" t="s">
        <v>309</v>
      </c>
    </row>
    <row r="377" spans="1:22" x14ac:dyDescent="0.2">
      <c r="A377" s="87">
        <f t="shared" si="17"/>
        <v>376</v>
      </c>
      <c r="B377" s="67"/>
      <c r="C377" s="74" t="s">
        <v>1642</v>
      </c>
      <c r="D377" s="73">
        <v>42807</v>
      </c>
      <c r="E377" s="74" t="s">
        <v>46</v>
      </c>
      <c r="F377" s="75">
        <v>11108</v>
      </c>
      <c r="G377" s="74" t="s">
        <v>22</v>
      </c>
      <c r="H377" s="76" t="s">
        <v>1643</v>
      </c>
      <c r="I377" s="74" t="s">
        <v>56</v>
      </c>
      <c r="J377" s="76" t="s">
        <v>49</v>
      </c>
      <c r="K377" s="67"/>
      <c r="L377" s="67"/>
      <c r="M377" s="67"/>
      <c r="N377" s="76" t="s">
        <v>1644</v>
      </c>
      <c r="O377" s="76" t="s">
        <v>59</v>
      </c>
      <c r="P377" s="67"/>
      <c r="Q377" s="67"/>
      <c r="R377" s="77">
        <v>50000</v>
      </c>
      <c r="S377" s="78">
        <f t="shared" si="15"/>
        <v>0</v>
      </c>
      <c r="T377" s="77">
        <f t="shared" si="16"/>
        <v>50000</v>
      </c>
      <c r="U377" s="79" t="s">
        <v>1645</v>
      </c>
      <c r="V377" s="76" t="s">
        <v>53</v>
      </c>
    </row>
    <row r="378" spans="1:22" x14ac:dyDescent="0.2">
      <c r="A378" s="87">
        <f t="shared" si="17"/>
        <v>377</v>
      </c>
      <c r="B378" s="67"/>
      <c r="C378" s="74" t="s">
        <v>1646</v>
      </c>
      <c r="D378" s="73">
        <v>42807</v>
      </c>
      <c r="E378" s="74" t="s">
        <v>411</v>
      </c>
      <c r="F378" s="75">
        <v>12810</v>
      </c>
      <c r="G378" s="74" t="s">
        <v>22</v>
      </c>
      <c r="H378" s="76" t="s">
        <v>1647</v>
      </c>
      <c r="I378" s="74" t="s">
        <v>56</v>
      </c>
      <c r="J378" s="76" t="s">
        <v>154</v>
      </c>
      <c r="K378" s="81">
        <v>6199</v>
      </c>
      <c r="L378" s="80">
        <v>29</v>
      </c>
      <c r="M378" s="67"/>
      <c r="N378" s="76" t="s">
        <v>1648</v>
      </c>
      <c r="O378" s="76" t="s">
        <v>1649</v>
      </c>
      <c r="P378" s="80">
        <v>1</v>
      </c>
      <c r="Q378" s="80">
        <v>1</v>
      </c>
      <c r="R378" s="77">
        <v>592160</v>
      </c>
      <c r="S378" s="78">
        <f t="shared" si="15"/>
        <v>0</v>
      </c>
      <c r="T378" s="77">
        <f t="shared" si="16"/>
        <v>592160</v>
      </c>
      <c r="U378" s="79" t="s">
        <v>1650</v>
      </c>
      <c r="V378" s="67"/>
    </row>
    <row r="379" spans="1:22" x14ac:dyDescent="0.2">
      <c r="A379" s="87">
        <f t="shared" si="17"/>
        <v>378</v>
      </c>
      <c r="B379" s="67"/>
      <c r="C379" s="74" t="s">
        <v>1651</v>
      </c>
      <c r="D379" s="73">
        <v>42807</v>
      </c>
      <c r="E379" s="74" t="s">
        <v>46</v>
      </c>
      <c r="F379" s="75">
        <v>2525</v>
      </c>
      <c r="G379" s="74" t="s">
        <v>22</v>
      </c>
      <c r="H379" s="76" t="s">
        <v>1434</v>
      </c>
      <c r="I379" s="74" t="s">
        <v>33</v>
      </c>
      <c r="J379" s="76" t="s">
        <v>40</v>
      </c>
      <c r="K379" s="67"/>
      <c r="L379" s="67"/>
      <c r="M379" s="67"/>
      <c r="N379" s="76" t="s">
        <v>1435</v>
      </c>
      <c r="O379" s="76" t="s">
        <v>589</v>
      </c>
      <c r="P379" s="67"/>
      <c r="Q379" s="67"/>
      <c r="R379" s="77">
        <v>50000</v>
      </c>
      <c r="S379" s="78">
        <f t="shared" si="15"/>
        <v>0</v>
      </c>
      <c r="T379" s="77">
        <f t="shared" si="16"/>
        <v>50000</v>
      </c>
      <c r="U379" s="79" t="s">
        <v>1436</v>
      </c>
      <c r="V379" s="76" t="s">
        <v>75</v>
      </c>
    </row>
    <row r="380" spans="1:22" x14ac:dyDescent="0.2">
      <c r="A380" s="87">
        <f t="shared" si="17"/>
        <v>379</v>
      </c>
      <c r="B380" s="67"/>
      <c r="C380" s="74" t="s">
        <v>1652</v>
      </c>
      <c r="D380" s="73">
        <v>42807</v>
      </c>
      <c r="E380" s="74" t="s">
        <v>46</v>
      </c>
      <c r="F380" s="75">
        <v>12203</v>
      </c>
      <c r="G380" s="74" t="s">
        <v>22</v>
      </c>
      <c r="H380" s="76" t="s">
        <v>592</v>
      </c>
      <c r="I380" s="74" t="s">
        <v>70</v>
      </c>
      <c r="J380" s="76" t="s">
        <v>49</v>
      </c>
      <c r="K380" s="67"/>
      <c r="L380" s="67"/>
      <c r="M380" s="67"/>
      <c r="N380" s="76" t="s">
        <v>1653</v>
      </c>
      <c r="O380" s="76" t="s">
        <v>589</v>
      </c>
      <c r="P380" s="67"/>
      <c r="Q380" s="67"/>
      <c r="R380" s="77">
        <v>50000</v>
      </c>
      <c r="S380" s="78">
        <f t="shared" si="15"/>
        <v>0</v>
      </c>
      <c r="T380" s="77">
        <f t="shared" si="16"/>
        <v>50000</v>
      </c>
      <c r="U380" s="79" t="s">
        <v>1654</v>
      </c>
      <c r="V380" s="76" t="s">
        <v>53</v>
      </c>
    </row>
    <row r="381" spans="1:22" x14ac:dyDescent="0.2">
      <c r="A381" s="87">
        <f t="shared" si="17"/>
        <v>380</v>
      </c>
      <c r="B381" s="67"/>
      <c r="C381" s="74" t="s">
        <v>1655</v>
      </c>
      <c r="D381" s="73">
        <v>42807</v>
      </c>
      <c r="E381" s="74" t="s">
        <v>46</v>
      </c>
      <c r="F381" s="75">
        <v>3508</v>
      </c>
      <c r="G381" s="74" t="s">
        <v>22</v>
      </c>
      <c r="H381" s="76" t="s">
        <v>1656</v>
      </c>
      <c r="I381" s="74" t="s">
        <v>232</v>
      </c>
      <c r="J381" s="76" t="s">
        <v>71</v>
      </c>
      <c r="K381" s="67"/>
      <c r="L381" s="67"/>
      <c r="M381" s="67"/>
      <c r="N381" s="76" t="s">
        <v>1657</v>
      </c>
      <c r="O381" s="76" t="s">
        <v>982</v>
      </c>
      <c r="P381" s="67"/>
      <c r="Q381" s="67"/>
      <c r="R381" s="77">
        <v>50000</v>
      </c>
      <c r="S381" s="78">
        <f t="shared" si="15"/>
        <v>0</v>
      </c>
      <c r="T381" s="77">
        <f t="shared" si="16"/>
        <v>50000</v>
      </c>
      <c r="U381" s="79" t="s">
        <v>1658</v>
      </c>
      <c r="V381" s="76" t="s">
        <v>1659</v>
      </c>
    </row>
    <row r="382" spans="1:22" x14ac:dyDescent="0.2">
      <c r="A382" s="87">
        <f t="shared" si="17"/>
        <v>381</v>
      </c>
      <c r="B382" s="67"/>
      <c r="C382" s="74" t="s">
        <v>1660</v>
      </c>
      <c r="D382" s="73">
        <v>42807</v>
      </c>
      <c r="E382" s="74" t="s">
        <v>411</v>
      </c>
      <c r="F382" s="75">
        <v>4300</v>
      </c>
      <c r="G382" s="74" t="s">
        <v>22</v>
      </c>
      <c r="H382" s="76" t="s">
        <v>1661</v>
      </c>
      <c r="I382" s="74" t="s">
        <v>24</v>
      </c>
      <c r="J382" s="67"/>
      <c r="K382" s="81">
        <v>6802</v>
      </c>
      <c r="L382" s="80">
        <v>22</v>
      </c>
      <c r="M382" s="82">
        <v>1</v>
      </c>
      <c r="N382" s="76" t="s">
        <v>1662</v>
      </c>
      <c r="O382" s="76" t="s">
        <v>1663</v>
      </c>
      <c r="P382" s="80">
        <v>1</v>
      </c>
      <c r="Q382" s="80">
        <v>1</v>
      </c>
      <c r="R382" s="77">
        <v>278741</v>
      </c>
      <c r="S382" s="78">
        <f t="shared" si="15"/>
        <v>0</v>
      </c>
      <c r="T382" s="77">
        <f t="shared" si="16"/>
        <v>278741</v>
      </c>
      <c r="U382" s="79" t="s">
        <v>1664</v>
      </c>
      <c r="V382" s="67"/>
    </row>
    <row r="383" spans="1:22" x14ac:dyDescent="0.2">
      <c r="A383" s="87">
        <f t="shared" si="17"/>
        <v>382</v>
      </c>
      <c r="B383" s="67"/>
      <c r="C383" s="74" t="s">
        <v>1665</v>
      </c>
      <c r="D383" s="73">
        <v>42807</v>
      </c>
      <c r="E383" s="74" t="s">
        <v>411</v>
      </c>
      <c r="F383" s="75">
        <v>4304</v>
      </c>
      <c r="G383" s="74" t="s">
        <v>22</v>
      </c>
      <c r="H383" s="76" t="s">
        <v>1661</v>
      </c>
      <c r="I383" s="74" t="s">
        <v>24</v>
      </c>
      <c r="J383" s="67"/>
      <c r="K383" s="81">
        <v>6802</v>
      </c>
      <c r="L383" s="80">
        <v>23</v>
      </c>
      <c r="M383" s="82">
        <v>1</v>
      </c>
      <c r="N383" s="76" t="s">
        <v>1662</v>
      </c>
      <c r="O383" s="76" t="s">
        <v>1663</v>
      </c>
      <c r="P383" s="80">
        <v>1</v>
      </c>
      <c r="Q383" s="80">
        <v>1</v>
      </c>
      <c r="R383" s="77">
        <v>293305</v>
      </c>
      <c r="S383" s="78">
        <f t="shared" si="15"/>
        <v>0</v>
      </c>
      <c r="T383" s="77">
        <f t="shared" si="16"/>
        <v>293305</v>
      </c>
      <c r="U383" s="79" t="s">
        <v>1666</v>
      </c>
      <c r="V383" s="67"/>
    </row>
    <row r="384" spans="1:22" x14ac:dyDescent="0.2">
      <c r="A384" s="87">
        <f t="shared" si="17"/>
        <v>383</v>
      </c>
      <c r="B384" s="67"/>
      <c r="C384" s="74" t="s">
        <v>1667</v>
      </c>
      <c r="D384" s="73">
        <v>42807</v>
      </c>
      <c r="E384" s="74" t="s">
        <v>46</v>
      </c>
      <c r="F384" s="75">
        <v>5703</v>
      </c>
      <c r="G384" s="74" t="s">
        <v>22</v>
      </c>
      <c r="H384" s="76" t="s">
        <v>1668</v>
      </c>
      <c r="I384" s="74" t="s">
        <v>269</v>
      </c>
      <c r="J384" s="76" t="s">
        <v>49</v>
      </c>
      <c r="K384" s="67"/>
      <c r="L384" s="67"/>
      <c r="M384" s="67"/>
      <c r="N384" s="76" t="s">
        <v>1669</v>
      </c>
      <c r="O384" s="76" t="s">
        <v>1360</v>
      </c>
      <c r="P384" s="67"/>
      <c r="Q384" s="67"/>
      <c r="R384" s="77">
        <v>50000</v>
      </c>
      <c r="S384" s="78">
        <f t="shared" si="15"/>
        <v>0</v>
      </c>
      <c r="T384" s="77">
        <f t="shared" si="16"/>
        <v>50000</v>
      </c>
      <c r="U384" s="79" t="s">
        <v>1670</v>
      </c>
      <c r="V384" s="76" t="s">
        <v>53</v>
      </c>
    </row>
    <row r="385" spans="1:22" x14ac:dyDescent="0.2">
      <c r="A385" s="87">
        <f t="shared" si="17"/>
        <v>384</v>
      </c>
      <c r="B385" s="67"/>
      <c r="C385" s="74" t="s">
        <v>1671</v>
      </c>
      <c r="D385" s="73">
        <v>42807</v>
      </c>
      <c r="E385" s="74" t="s">
        <v>46</v>
      </c>
      <c r="F385" s="75">
        <v>2150</v>
      </c>
      <c r="G385" s="74" t="s">
        <v>22</v>
      </c>
      <c r="H385" s="76" t="s">
        <v>1672</v>
      </c>
      <c r="I385" s="74" t="s">
        <v>33</v>
      </c>
      <c r="J385" s="76" t="s">
        <v>141</v>
      </c>
      <c r="K385" s="67"/>
      <c r="L385" s="67"/>
      <c r="M385" s="67"/>
      <c r="N385" s="76" t="s">
        <v>1673</v>
      </c>
      <c r="O385" s="76" t="s">
        <v>1674</v>
      </c>
      <c r="P385" s="67"/>
      <c r="Q385" s="67"/>
      <c r="R385" s="77">
        <v>50000</v>
      </c>
      <c r="S385" s="78">
        <f t="shared" si="15"/>
        <v>0</v>
      </c>
      <c r="T385" s="77">
        <f t="shared" si="16"/>
        <v>50000</v>
      </c>
      <c r="U385" s="79" t="s">
        <v>1675</v>
      </c>
      <c r="V385" s="76" t="s">
        <v>826</v>
      </c>
    </row>
    <row r="386" spans="1:22" x14ac:dyDescent="0.2">
      <c r="A386" s="87">
        <f t="shared" si="17"/>
        <v>385</v>
      </c>
      <c r="B386" s="67"/>
      <c r="C386" s="74" t="s">
        <v>1676</v>
      </c>
      <c r="D386" s="73">
        <v>42807</v>
      </c>
      <c r="E386" s="74" t="s">
        <v>31</v>
      </c>
      <c r="F386" s="75">
        <v>2701</v>
      </c>
      <c r="G386" s="74" t="s">
        <v>22</v>
      </c>
      <c r="H386" s="76" t="s">
        <v>39</v>
      </c>
      <c r="I386" s="74" t="s">
        <v>24</v>
      </c>
      <c r="J386" s="76" t="s">
        <v>40</v>
      </c>
      <c r="K386" s="67"/>
      <c r="L386" s="67"/>
      <c r="M386" s="67"/>
      <c r="N386" s="76" t="s">
        <v>41</v>
      </c>
      <c r="O386" s="76" t="s">
        <v>1677</v>
      </c>
      <c r="P386" s="80">
        <v>1</v>
      </c>
      <c r="Q386" s="80">
        <v>1</v>
      </c>
      <c r="R386" s="77">
        <v>21000</v>
      </c>
      <c r="S386" s="78">
        <f t="shared" ref="S386:S449" si="18">IF(R386&gt;0,0,(IF(ISNA(VLOOKUP(E386,Missing_Vaulations,3,FALSE))=TRUE,0,(VLOOKUP(E386,Missing_Vaulations,3,FALSE)))))</f>
        <v>0</v>
      </c>
      <c r="T386" s="77">
        <f t="shared" si="16"/>
        <v>21000</v>
      </c>
      <c r="U386" s="79" t="s">
        <v>1678</v>
      </c>
      <c r="V386" s="76" t="s">
        <v>1679</v>
      </c>
    </row>
    <row r="387" spans="1:22" x14ac:dyDescent="0.2">
      <c r="A387" s="87">
        <f t="shared" si="17"/>
        <v>386</v>
      </c>
      <c r="B387" s="67"/>
      <c r="C387" s="74" t="s">
        <v>1680</v>
      </c>
      <c r="D387" s="73">
        <v>42807</v>
      </c>
      <c r="E387" s="74" t="s">
        <v>104</v>
      </c>
      <c r="F387" s="75">
        <v>8600</v>
      </c>
      <c r="G387" s="74" t="s">
        <v>22</v>
      </c>
      <c r="H387" s="76" t="s">
        <v>1681</v>
      </c>
      <c r="I387" s="74" t="s">
        <v>70</v>
      </c>
      <c r="J387" s="76" t="s">
        <v>49</v>
      </c>
      <c r="K387" s="67"/>
      <c r="L387" s="67"/>
      <c r="M387" s="67"/>
      <c r="N387" s="76" t="s">
        <v>1682</v>
      </c>
      <c r="O387" s="76" t="s">
        <v>905</v>
      </c>
      <c r="P387" s="67"/>
      <c r="Q387" s="67"/>
      <c r="R387" s="77">
        <v>0</v>
      </c>
      <c r="S387" s="78">
        <f t="shared" si="18"/>
        <v>500</v>
      </c>
      <c r="T387" s="77">
        <f t="shared" ref="T387:T450" si="19">R387+S387</f>
        <v>500</v>
      </c>
      <c r="U387" s="79" t="s">
        <v>1683</v>
      </c>
      <c r="V387" s="76" t="s">
        <v>1684</v>
      </c>
    </row>
    <row r="388" spans="1:22" x14ac:dyDescent="0.2">
      <c r="A388" s="87">
        <f t="shared" ref="A388:A451" si="20">A387+1</f>
        <v>387</v>
      </c>
      <c r="B388" s="67"/>
      <c r="C388" s="74" t="s">
        <v>1685</v>
      </c>
      <c r="D388" s="73">
        <v>42807</v>
      </c>
      <c r="E388" s="74" t="s">
        <v>104</v>
      </c>
      <c r="F388" s="75">
        <v>13505</v>
      </c>
      <c r="G388" s="74" t="s">
        <v>22</v>
      </c>
      <c r="H388" s="76" t="s">
        <v>1686</v>
      </c>
      <c r="I388" s="74" t="s">
        <v>24</v>
      </c>
      <c r="J388" s="76" t="s">
        <v>121</v>
      </c>
      <c r="K388" s="67"/>
      <c r="L388" s="67"/>
      <c r="M388" s="67"/>
      <c r="N388" s="76" t="s">
        <v>1687</v>
      </c>
      <c r="O388" s="76" t="s">
        <v>905</v>
      </c>
      <c r="P388" s="67"/>
      <c r="Q388" s="67"/>
      <c r="R388" s="77">
        <v>0</v>
      </c>
      <c r="S388" s="78">
        <f t="shared" si="18"/>
        <v>500</v>
      </c>
      <c r="T388" s="77">
        <f t="shared" si="19"/>
        <v>500</v>
      </c>
      <c r="U388" s="79" t="s">
        <v>1688</v>
      </c>
      <c r="V388" s="76" t="s">
        <v>1684</v>
      </c>
    </row>
    <row r="389" spans="1:22" x14ac:dyDescent="0.2">
      <c r="A389" s="87">
        <f t="shared" si="20"/>
        <v>388</v>
      </c>
      <c r="B389" s="67"/>
      <c r="C389" s="74" t="s">
        <v>1689</v>
      </c>
      <c r="D389" s="73">
        <v>42807</v>
      </c>
      <c r="E389" s="74" t="s">
        <v>46</v>
      </c>
      <c r="F389" s="75">
        <v>12314</v>
      </c>
      <c r="G389" s="74" t="s">
        <v>22</v>
      </c>
      <c r="H389" s="76" t="s">
        <v>1690</v>
      </c>
      <c r="I389" s="74" t="s">
        <v>24</v>
      </c>
      <c r="J389" s="76" t="s">
        <v>49</v>
      </c>
      <c r="K389" s="67"/>
      <c r="L389" s="67"/>
      <c r="M389" s="67"/>
      <c r="N389" s="76" t="s">
        <v>1691</v>
      </c>
      <c r="O389" s="76" t="s">
        <v>589</v>
      </c>
      <c r="P389" s="67"/>
      <c r="Q389" s="67"/>
      <c r="R389" s="77">
        <v>50000</v>
      </c>
      <c r="S389" s="78">
        <f t="shared" si="18"/>
        <v>0</v>
      </c>
      <c r="T389" s="77">
        <f t="shared" si="19"/>
        <v>50000</v>
      </c>
      <c r="U389" s="79" t="s">
        <v>1692</v>
      </c>
      <c r="V389" s="76" t="s">
        <v>53</v>
      </c>
    </row>
    <row r="390" spans="1:22" x14ac:dyDescent="0.2">
      <c r="A390" s="87">
        <f t="shared" si="20"/>
        <v>389</v>
      </c>
      <c r="B390" s="67"/>
      <c r="C390" s="74" t="s">
        <v>1693</v>
      </c>
      <c r="D390" s="73">
        <v>42807</v>
      </c>
      <c r="E390" s="74" t="s">
        <v>46</v>
      </c>
      <c r="F390" s="75">
        <v>12301</v>
      </c>
      <c r="G390" s="74" t="s">
        <v>22</v>
      </c>
      <c r="H390" s="76" t="s">
        <v>1694</v>
      </c>
      <c r="I390" s="74" t="s">
        <v>70</v>
      </c>
      <c r="J390" s="76" t="s">
        <v>154</v>
      </c>
      <c r="K390" s="67"/>
      <c r="L390" s="67"/>
      <c r="M390" s="67"/>
      <c r="N390" s="76" t="s">
        <v>1695</v>
      </c>
      <c r="O390" s="76" t="s">
        <v>589</v>
      </c>
      <c r="P390" s="67"/>
      <c r="Q390" s="67"/>
      <c r="R390" s="77">
        <v>50000</v>
      </c>
      <c r="S390" s="78">
        <f t="shared" si="18"/>
        <v>0</v>
      </c>
      <c r="T390" s="77">
        <f t="shared" si="19"/>
        <v>50000</v>
      </c>
      <c r="U390" s="79" t="s">
        <v>1696</v>
      </c>
      <c r="V390" s="76" t="s">
        <v>53</v>
      </c>
    </row>
    <row r="391" spans="1:22" x14ac:dyDescent="0.2">
      <c r="A391" s="87">
        <f t="shared" si="20"/>
        <v>390</v>
      </c>
      <c r="B391" s="67"/>
      <c r="C391" s="74" t="s">
        <v>1697</v>
      </c>
      <c r="D391" s="73">
        <v>42807</v>
      </c>
      <c r="E391" s="74" t="s">
        <v>46</v>
      </c>
      <c r="F391" s="75">
        <v>8105</v>
      </c>
      <c r="G391" s="74" t="s">
        <v>22</v>
      </c>
      <c r="H391" s="76" t="s">
        <v>1698</v>
      </c>
      <c r="I391" s="74" t="s">
        <v>70</v>
      </c>
      <c r="J391" s="76" t="s">
        <v>93</v>
      </c>
      <c r="K391" s="67"/>
      <c r="L391" s="67"/>
      <c r="M391" s="67"/>
      <c r="N391" s="76" t="s">
        <v>1699</v>
      </c>
      <c r="O391" s="76" t="s">
        <v>982</v>
      </c>
      <c r="P391" s="67"/>
      <c r="Q391" s="67"/>
      <c r="R391" s="77">
        <v>50000</v>
      </c>
      <c r="S391" s="78">
        <f t="shared" si="18"/>
        <v>0</v>
      </c>
      <c r="T391" s="77">
        <f t="shared" si="19"/>
        <v>50000</v>
      </c>
      <c r="U391" s="79" t="s">
        <v>1700</v>
      </c>
      <c r="V391" s="76" t="s">
        <v>53</v>
      </c>
    </row>
    <row r="392" spans="1:22" x14ac:dyDescent="0.2">
      <c r="A392" s="87">
        <f t="shared" si="20"/>
        <v>391</v>
      </c>
      <c r="B392" s="67"/>
      <c r="C392" s="74" t="s">
        <v>1701</v>
      </c>
      <c r="D392" s="73">
        <v>42807</v>
      </c>
      <c r="E392" s="74" t="s">
        <v>46</v>
      </c>
      <c r="F392" s="75">
        <v>350</v>
      </c>
      <c r="G392" s="74" t="s">
        <v>22</v>
      </c>
      <c r="H392" s="76" t="s">
        <v>1702</v>
      </c>
      <c r="I392" s="74" t="s">
        <v>33</v>
      </c>
      <c r="J392" s="76" t="s">
        <v>276</v>
      </c>
      <c r="K392" s="67"/>
      <c r="L392" s="67"/>
      <c r="M392" s="67"/>
      <c r="N392" s="76" t="s">
        <v>1703</v>
      </c>
      <c r="O392" s="76" t="s">
        <v>1704</v>
      </c>
      <c r="P392" s="67"/>
      <c r="Q392" s="67"/>
      <c r="R392" s="77">
        <v>50000</v>
      </c>
      <c r="S392" s="78">
        <f t="shared" si="18"/>
        <v>0</v>
      </c>
      <c r="T392" s="77">
        <f t="shared" si="19"/>
        <v>50000</v>
      </c>
      <c r="U392" s="79" t="s">
        <v>1705</v>
      </c>
      <c r="V392" s="76" t="s">
        <v>826</v>
      </c>
    </row>
    <row r="393" spans="1:22" x14ac:dyDescent="0.2">
      <c r="A393" s="87">
        <f t="shared" si="20"/>
        <v>392</v>
      </c>
      <c r="B393" s="67"/>
      <c r="C393" s="74" t="s">
        <v>1706</v>
      </c>
      <c r="D393" s="73">
        <v>42807</v>
      </c>
      <c r="E393" s="74" t="s">
        <v>411</v>
      </c>
      <c r="F393" s="75">
        <v>4305</v>
      </c>
      <c r="G393" s="74" t="s">
        <v>22</v>
      </c>
      <c r="H393" s="76" t="s">
        <v>1661</v>
      </c>
      <c r="I393" s="74" t="s">
        <v>24</v>
      </c>
      <c r="J393" s="76" t="s">
        <v>93</v>
      </c>
      <c r="K393" s="81">
        <v>6802</v>
      </c>
      <c r="L393" s="80">
        <v>26</v>
      </c>
      <c r="M393" s="82">
        <v>1</v>
      </c>
      <c r="N393" s="76" t="s">
        <v>1662</v>
      </c>
      <c r="O393" s="76" t="s">
        <v>1663</v>
      </c>
      <c r="P393" s="80">
        <v>1</v>
      </c>
      <c r="Q393" s="80">
        <v>1</v>
      </c>
      <c r="R393" s="77">
        <v>255207</v>
      </c>
      <c r="S393" s="78">
        <f t="shared" si="18"/>
        <v>0</v>
      </c>
      <c r="T393" s="77">
        <f t="shared" si="19"/>
        <v>255207</v>
      </c>
      <c r="U393" s="79" t="s">
        <v>1707</v>
      </c>
      <c r="V393" s="67"/>
    </row>
    <row r="394" spans="1:22" x14ac:dyDescent="0.2">
      <c r="A394" s="87">
        <f t="shared" si="20"/>
        <v>393</v>
      </c>
      <c r="B394" s="67"/>
      <c r="C394" s="74" t="s">
        <v>1708</v>
      </c>
      <c r="D394" s="73">
        <v>42807</v>
      </c>
      <c r="E394" s="74" t="s">
        <v>77</v>
      </c>
      <c r="F394" s="75">
        <v>6614</v>
      </c>
      <c r="G394" s="74" t="s">
        <v>22</v>
      </c>
      <c r="H394" s="76" t="s">
        <v>1709</v>
      </c>
      <c r="I394" s="74" t="s">
        <v>70</v>
      </c>
      <c r="J394" s="76" t="s">
        <v>93</v>
      </c>
      <c r="K394" s="67"/>
      <c r="L394" s="67"/>
      <c r="M394" s="67"/>
      <c r="N394" s="76" t="s">
        <v>1710</v>
      </c>
      <c r="O394" s="76" t="s">
        <v>1711</v>
      </c>
      <c r="P394" s="67"/>
      <c r="Q394" s="67"/>
      <c r="R394" s="77">
        <v>0</v>
      </c>
      <c r="S394" s="78">
        <f t="shared" si="18"/>
        <v>3000</v>
      </c>
      <c r="T394" s="77">
        <f t="shared" si="19"/>
        <v>3000</v>
      </c>
      <c r="U394" s="79" t="s">
        <v>1712</v>
      </c>
      <c r="V394" s="76" t="s">
        <v>1713</v>
      </c>
    </row>
    <row r="395" spans="1:22" x14ac:dyDescent="0.2">
      <c r="A395" s="87">
        <f t="shared" si="20"/>
        <v>394</v>
      </c>
      <c r="B395" s="67"/>
      <c r="C395" s="74" t="s">
        <v>1714</v>
      </c>
      <c r="D395" s="73">
        <v>42807</v>
      </c>
      <c r="E395" s="74" t="s">
        <v>77</v>
      </c>
      <c r="F395" s="75">
        <v>13014</v>
      </c>
      <c r="G395" s="74" t="s">
        <v>22</v>
      </c>
      <c r="H395" s="76" t="s">
        <v>974</v>
      </c>
      <c r="I395" s="74" t="s">
        <v>48</v>
      </c>
      <c r="J395" s="76" t="s">
        <v>121</v>
      </c>
      <c r="K395" s="67"/>
      <c r="L395" s="67"/>
      <c r="M395" s="67"/>
      <c r="N395" s="76" t="s">
        <v>1715</v>
      </c>
      <c r="O395" s="76" t="s">
        <v>1711</v>
      </c>
      <c r="P395" s="67"/>
      <c r="Q395" s="67"/>
      <c r="R395" s="77">
        <v>0</v>
      </c>
      <c r="S395" s="78">
        <f t="shared" si="18"/>
        <v>3000</v>
      </c>
      <c r="T395" s="77">
        <f t="shared" si="19"/>
        <v>3000</v>
      </c>
      <c r="U395" s="79" t="s">
        <v>1716</v>
      </c>
      <c r="V395" s="76" t="s">
        <v>1713</v>
      </c>
    </row>
    <row r="396" spans="1:22" x14ac:dyDescent="0.2">
      <c r="A396" s="87">
        <f t="shared" si="20"/>
        <v>395</v>
      </c>
      <c r="B396" s="67"/>
      <c r="C396" s="74" t="s">
        <v>1717</v>
      </c>
      <c r="D396" s="73">
        <v>42807</v>
      </c>
      <c r="E396" s="74" t="s">
        <v>77</v>
      </c>
      <c r="F396" s="75">
        <v>1113</v>
      </c>
      <c r="G396" s="74" t="s">
        <v>22</v>
      </c>
      <c r="H396" s="76" t="s">
        <v>1718</v>
      </c>
      <c r="I396" s="74" t="s">
        <v>24</v>
      </c>
      <c r="J396" s="76" t="s">
        <v>276</v>
      </c>
      <c r="K396" s="67"/>
      <c r="L396" s="67"/>
      <c r="M396" s="67"/>
      <c r="N396" s="76" t="s">
        <v>1719</v>
      </c>
      <c r="O396" s="76" t="s">
        <v>1711</v>
      </c>
      <c r="P396" s="67"/>
      <c r="Q396" s="67"/>
      <c r="R396" s="77">
        <v>0</v>
      </c>
      <c r="S396" s="78">
        <f t="shared" si="18"/>
        <v>3000</v>
      </c>
      <c r="T396" s="77">
        <f t="shared" si="19"/>
        <v>3000</v>
      </c>
      <c r="U396" s="79" t="s">
        <v>1720</v>
      </c>
      <c r="V396" s="76" t="s">
        <v>1713</v>
      </c>
    </row>
    <row r="397" spans="1:22" x14ac:dyDescent="0.2">
      <c r="A397" s="87">
        <f t="shared" si="20"/>
        <v>396</v>
      </c>
      <c r="B397" s="67"/>
      <c r="C397" s="74" t="s">
        <v>1721</v>
      </c>
      <c r="D397" s="73">
        <v>42807</v>
      </c>
      <c r="E397" s="74" t="s">
        <v>104</v>
      </c>
      <c r="F397" s="75">
        <v>2405</v>
      </c>
      <c r="G397" s="74" t="s">
        <v>22</v>
      </c>
      <c r="H397" s="76" t="s">
        <v>607</v>
      </c>
      <c r="I397" s="74" t="s">
        <v>56</v>
      </c>
      <c r="J397" s="76" t="s">
        <v>154</v>
      </c>
      <c r="K397" s="67"/>
      <c r="L397" s="67"/>
      <c r="M397" s="67"/>
      <c r="N397" s="76" t="s">
        <v>1722</v>
      </c>
      <c r="O397" s="76" t="s">
        <v>1723</v>
      </c>
      <c r="P397" s="67"/>
      <c r="Q397" s="67"/>
      <c r="R397" s="77">
        <v>0</v>
      </c>
      <c r="S397" s="78">
        <f t="shared" si="18"/>
        <v>500</v>
      </c>
      <c r="T397" s="77">
        <f t="shared" si="19"/>
        <v>500</v>
      </c>
      <c r="U397" s="79" t="s">
        <v>1724</v>
      </c>
      <c r="V397" s="76" t="s">
        <v>158</v>
      </c>
    </row>
    <row r="398" spans="1:22" x14ac:dyDescent="0.2">
      <c r="A398" s="87">
        <f t="shared" si="20"/>
        <v>397</v>
      </c>
      <c r="B398" s="67"/>
      <c r="C398" s="74" t="s">
        <v>1725</v>
      </c>
      <c r="D398" s="73">
        <v>42807</v>
      </c>
      <c r="E398" s="74" t="s">
        <v>111</v>
      </c>
      <c r="F398" s="75">
        <v>6417</v>
      </c>
      <c r="G398" s="74" t="s">
        <v>22</v>
      </c>
      <c r="H398" s="76" t="s">
        <v>1726</v>
      </c>
      <c r="I398" s="74" t="s">
        <v>24</v>
      </c>
      <c r="J398" s="76" t="s">
        <v>71</v>
      </c>
      <c r="K398" s="67"/>
      <c r="L398" s="67"/>
      <c r="M398" s="67"/>
      <c r="N398" s="76" t="s">
        <v>1727</v>
      </c>
      <c r="O398" s="76" t="s">
        <v>114</v>
      </c>
      <c r="P398" s="67"/>
      <c r="Q398" s="67"/>
      <c r="R398" s="77">
        <v>0</v>
      </c>
      <c r="S398" s="78">
        <f t="shared" si="18"/>
        <v>500</v>
      </c>
      <c r="T398" s="77">
        <f t="shared" si="19"/>
        <v>500</v>
      </c>
      <c r="U398" s="79" t="s">
        <v>1728</v>
      </c>
      <c r="V398" s="76" t="s">
        <v>541</v>
      </c>
    </row>
    <row r="399" spans="1:22" x14ac:dyDescent="0.2">
      <c r="A399" s="87">
        <f t="shared" si="20"/>
        <v>398</v>
      </c>
      <c r="B399" s="67"/>
      <c r="C399" s="74" t="s">
        <v>1729</v>
      </c>
      <c r="D399" s="73">
        <v>42807</v>
      </c>
      <c r="E399" s="74" t="s">
        <v>138</v>
      </c>
      <c r="F399" s="75">
        <v>2007</v>
      </c>
      <c r="G399" s="74" t="s">
        <v>22</v>
      </c>
      <c r="H399" s="76" t="s">
        <v>1730</v>
      </c>
      <c r="I399" s="74" t="s">
        <v>48</v>
      </c>
      <c r="J399" s="76" t="s">
        <v>40</v>
      </c>
      <c r="K399" s="67"/>
      <c r="L399" s="67"/>
      <c r="M399" s="67"/>
      <c r="N399" s="76" t="s">
        <v>1731</v>
      </c>
      <c r="O399" s="76" t="s">
        <v>27</v>
      </c>
      <c r="P399" s="67"/>
      <c r="Q399" s="67"/>
      <c r="R399" s="77">
        <v>0</v>
      </c>
      <c r="S399" s="78">
        <f t="shared" si="18"/>
        <v>3000</v>
      </c>
      <c r="T399" s="77">
        <f t="shared" si="19"/>
        <v>3000</v>
      </c>
      <c r="U399" s="79" t="s">
        <v>1732</v>
      </c>
      <c r="V399" s="76" t="s">
        <v>1733</v>
      </c>
    </row>
    <row r="400" spans="1:22" x14ac:dyDescent="0.2">
      <c r="A400" s="87">
        <f t="shared" si="20"/>
        <v>399</v>
      </c>
      <c r="B400" s="67"/>
      <c r="C400" s="74" t="s">
        <v>1734</v>
      </c>
      <c r="D400" s="73">
        <v>42807</v>
      </c>
      <c r="E400" s="74" t="s">
        <v>104</v>
      </c>
      <c r="F400" s="75">
        <v>4607</v>
      </c>
      <c r="G400" s="74" t="s">
        <v>22</v>
      </c>
      <c r="H400" s="76" t="s">
        <v>1735</v>
      </c>
      <c r="I400" s="74" t="s">
        <v>70</v>
      </c>
      <c r="J400" s="76" t="s">
        <v>49</v>
      </c>
      <c r="K400" s="67"/>
      <c r="L400" s="67"/>
      <c r="M400" s="67"/>
      <c r="N400" s="76" t="s">
        <v>1736</v>
      </c>
      <c r="O400" s="76" t="s">
        <v>905</v>
      </c>
      <c r="P400" s="67"/>
      <c r="Q400" s="67"/>
      <c r="R400" s="77">
        <v>0</v>
      </c>
      <c r="S400" s="78">
        <f t="shared" si="18"/>
        <v>500</v>
      </c>
      <c r="T400" s="77">
        <f t="shared" si="19"/>
        <v>500</v>
      </c>
      <c r="U400" s="79" t="s">
        <v>1737</v>
      </c>
      <c r="V400" s="76" t="s">
        <v>158</v>
      </c>
    </row>
    <row r="401" spans="1:22" x14ac:dyDescent="0.2">
      <c r="A401" s="87">
        <f t="shared" si="20"/>
        <v>400</v>
      </c>
      <c r="B401" s="67"/>
      <c r="C401" s="74" t="s">
        <v>1738</v>
      </c>
      <c r="D401" s="73">
        <v>42807</v>
      </c>
      <c r="E401" s="74" t="s">
        <v>242</v>
      </c>
      <c r="F401" s="75">
        <v>5409</v>
      </c>
      <c r="G401" s="74" t="s">
        <v>22</v>
      </c>
      <c r="H401" s="76" t="s">
        <v>1739</v>
      </c>
      <c r="I401" s="74" t="s">
        <v>56</v>
      </c>
      <c r="J401" s="76" t="s">
        <v>49</v>
      </c>
      <c r="K401" s="67"/>
      <c r="L401" s="67"/>
      <c r="M401" s="67"/>
      <c r="N401" s="76" t="s">
        <v>1740</v>
      </c>
      <c r="O401" s="76" t="s">
        <v>27</v>
      </c>
      <c r="P401" s="67"/>
      <c r="Q401" s="67"/>
      <c r="R401" s="77">
        <v>0</v>
      </c>
      <c r="S401" s="78">
        <f t="shared" si="18"/>
        <v>3000</v>
      </c>
      <c r="T401" s="77">
        <f t="shared" si="19"/>
        <v>3000</v>
      </c>
      <c r="U401" s="79" t="s">
        <v>1741</v>
      </c>
      <c r="V401" s="76" t="s">
        <v>1742</v>
      </c>
    </row>
    <row r="402" spans="1:22" x14ac:dyDescent="0.2">
      <c r="A402" s="87">
        <f t="shared" si="20"/>
        <v>401</v>
      </c>
      <c r="B402" s="67"/>
      <c r="C402" s="74" t="s">
        <v>1743</v>
      </c>
      <c r="D402" s="73">
        <v>42807</v>
      </c>
      <c r="E402" s="74" t="s">
        <v>77</v>
      </c>
      <c r="F402" s="75">
        <v>4702</v>
      </c>
      <c r="G402" s="74" t="s">
        <v>22</v>
      </c>
      <c r="H402" s="76" t="s">
        <v>1744</v>
      </c>
      <c r="I402" s="74" t="s">
        <v>70</v>
      </c>
      <c r="J402" s="76" t="s">
        <v>93</v>
      </c>
      <c r="K402" s="67"/>
      <c r="L402" s="67"/>
      <c r="M402" s="67"/>
      <c r="N402" s="76" t="s">
        <v>1745</v>
      </c>
      <c r="O402" s="76" t="s">
        <v>27</v>
      </c>
      <c r="P402" s="67"/>
      <c r="Q402" s="67"/>
      <c r="R402" s="77">
        <v>0</v>
      </c>
      <c r="S402" s="78">
        <f t="shared" si="18"/>
        <v>3000</v>
      </c>
      <c r="T402" s="77">
        <f t="shared" si="19"/>
        <v>3000</v>
      </c>
      <c r="U402" s="79" t="s">
        <v>1746</v>
      </c>
      <c r="V402" s="76" t="s">
        <v>1747</v>
      </c>
    </row>
    <row r="403" spans="1:22" x14ac:dyDescent="0.2">
      <c r="A403" s="87">
        <f t="shared" si="20"/>
        <v>402</v>
      </c>
      <c r="B403" s="67"/>
      <c r="C403" s="74" t="s">
        <v>1748</v>
      </c>
      <c r="D403" s="73">
        <v>42807</v>
      </c>
      <c r="E403" s="74" t="s">
        <v>138</v>
      </c>
      <c r="F403" s="75">
        <v>2618</v>
      </c>
      <c r="G403" s="74" t="s">
        <v>22</v>
      </c>
      <c r="H403" s="76" t="s">
        <v>32</v>
      </c>
      <c r="I403" s="74" t="s">
        <v>33</v>
      </c>
      <c r="J403" s="76" t="s">
        <v>25</v>
      </c>
      <c r="K403" s="67"/>
      <c r="L403" s="67"/>
      <c r="M403" s="67"/>
      <c r="N403" s="76" t="s">
        <v>1749</v>
      </c>
      <c r="O403" s="76" t="s">
        <v>347</v>
      </c>
      <c r="P403" s="67"/>
      <c r="Q403" s="67"/>
      <c r="R403" s="77">
        <v>0</v>
      </c>
      <c r="S403" s="78">
        <f t="shared" si="18"/>
        <v>3000</v>
      </c>
      <c r="T403" s="77">
        <f t="shared" si="19"/>
        <v>3000</v>
      </c>
      <c r="U403" s="79" t="s">
        <v>1750</v>
      </c>
      <c r="V403" s="76" t="s">
        <v>1751</v>
      </c>
    </row>
    <row r="404" spans="1:22" x14ac:dyDescent="0.2">
      <c r="A404" s="87">
        <f t="shared" si="20"/>
        <v>403</v>
      </c>
      <c r="B404" s="67"/>
      <c r="C404" s="74" t="s">
        <v>1752</v>
      </c>
      <c r="D404" s="73">
        <v>42807</v>
      </c>
      <c r="E404" s="74" t="s">
        <v>138</v>
      </c>
      <c r="F404" s="75">
        <v>3012</v>
      </c>
      <c r="G404" s="74" t="s">
        <v>22</v>
      </c>
      <c r="H404" s="76" t="s">
        <v>1753</v>
      </c>
      <c r="I404" s="74" t="s">
        <v>232</v>
      </c>
      <c r="J404" s="76" t="s">
        <v>57</v>
      </c>
      <c r="K404" s="67"/>
      <c r="L404" s="67"/>
      <c r="M404" s="67"/>
      <c r="N404" s="76" t="s">
        <v>1754</v>
      </c>
      <c r="O404" s="76" t="s">
        <v>347</v>
      </c>
      <c r="P404" s="67"/>
      <c r="Q404" s="67"/>
      <c r="R404" s="77">
        <v>0</v>
      </c>
      <c r="S404" s="78">
        <f t="shared" si="18"/>
        <v>3000</v>
      </c>
      <c r="T404" s="77">
        <f t="shared" si="19"/>
        <v>3000</v>
      </c>
      <c r="U404" s="79" t="s">
        <v>1755</v>
      </c>
      <c r="V404" s="76" t="s">
        <v>1751</v>
      </c>
    </row>
    <row r="405" spans="1:22" x14ac:dyDescent="0.2">
      <c r="A405" s="87">
        <f t="shared" si="20"/>
        <v>404</v>
      </c>
      <c r="B405" s="67"/>
      <c r="C405" s="74" t="s">
        <v>1756</v>
      </c>
      <c r="D405" s="73">
        <v>42807</v>
      </c>
      <c r="E405" s="74" t="s">
        <v>138</v>
      </c>
      <c r="F405" s="75">
        <v>1401</v>
      </c>
      <c r="G405" s="74" t="s">
        <v>22</v>
      </c>
      <c r="H405" s="76" t="s">
        <v>1757</v>
      </c>
      <c r="I405" s="74" t="s">
        <v>24</v>
      </c>
      <c r="J405" s="76" t="s">
        <v>40</v>
      </c>
      <c r="K405" s="67"/>
      <c r="L405" s="67"/>
      <c r="M405" s="67"/>
      <c r="N405" s="76" t="s">
        <v>1758</v>
      </c>
      <c r="O405" s="76" t="s">
        <v>1759</v>
      </c>
      <c r="P405" s="67"/>
      <c r="Q405" s="67"/>
      <c r="R405" s="77">
        <v>0</v>
      </c>
      <c r="S405" s="78">
        <f t="shared" si="18"/>
        <v>3000</v>
      </c>
      <c r="T405" s="77">
        <f t="shared" si="19"/>
        <v>3000</v>
      </c>
      <c r="U405" s="79" t="s">
        <v>1760</v>
      </c>
      <c r="V405" s="76" t="s">
        <v>515</v>
      </c>
    </row>
    <row r="406" spans="1:22" x14ac:dyDescent="0.2">
      <c r="A406" s="87">
        <f t="shared" si="20"/>
        <v>405</v>
      </c>
      <c r="B406" s="67"/>
      <c r="C406" s="74" t="s">
        <v>1761</v>
      </c>
      <c r="D406" s="73">
        <v>42807</v>
      </c>
      <c r="E406" s="74" t="s">
        <v>77</v>
      </c>
      <c r="F406" s="75">
        <v>6812</v>
      </c>
      <c r="G406" s="74" t="s">
        <v>22</v>
      </c>
      <c r="H406" s="76" t="s">
        <v>1185</v>
      </c>
      <c r="I406" s="74" t="s">
        <v>187</v>
      </c>
      <c r="J406" s="76" t="s">
        <v>71</v>
      </c>
      <c r="K406" s="67"/>
      <c r="L406" s="67"/>
      <c r="M406" s="67"/>
      <c r="N406" s="76" t="s">
        <v>1762</v>
      </c>
      <c r="O406" s="76" t="s">
        <v>27</v>
      </c>
      <c r="P406" s="67"/>
      <c r="Q406" s="67"/>
      <c r="R406" s="77">
        <v>0</v>
      </c>
      <c r="S406" s="78">
        <f t="shared" si="18"/>
        <v>3000</v>
      </c>
      <c r="T406" s="77">
        <f t="shared" si="19"/>
        <v>3000</v>
      </c>
      <c r="U406" s="79" t="s">
        <v>1763</v>
      </c>
      <c r="V406" s="76" t="s">
        <v>1764</v>
      </c>
    </row>
    <row r="407" spans="1:22" x14ac:dyDescent="0.2">
      <c r="A407" s="87">
        <f t="shared" si="20"/>
        <v>406</v>
      </c>
      <c r="B407" s="67"/>
      <c r="C407" s="74" t="s">
        <v>1765</v>
      </c>
      <c r="D407" s="73">
        <v>42807</v>
      </c>
      <c r="E407" s="74" t="s">
        <v>77</v>
      </c>
      <c r="F407" s="75">
        <v>6201</v>
      </c>
      <c r="G407" s="74" t="s">
        <v>22</v>
      </c>
      <c r="H407" s="76" t="s">
        <v>508</v>
      </c>
      <c r="I407" s="74" t="s">
        <v>24</v>
      </c>
      <c r="J407" s="76" t="s">
        <v>93</v>
      </c>
      <c r="K407" s="67"/>
      <c r="L407" s="67"/>
      <c r="M407" s="67"/>
      <c r="N407" s="76" t="s">
        <v>1766</v>
      </c>
      <c r="O407" s="76" t="s">
        <v>27</v>
      </c>
      <c r="P407" s="67"/>
      <c r="Q407" s="67"/>
      <c r="R407" s="77">
        <v>0</v>
      </c>
      <c r="S407" s="78">
        <f t="shared" si="18"/>
        <v>3000</v>
      </c>
      <c r="T407" s="77">
        <f t="shared" si="19"/>
        <v>3000</v>
      </c>
      <c r="U407" s="79" t="s">
        <v>1767</v>
      </c>
      <c r="V407" s="76" t="s">
        <v>279</v>
      </c>
    </row>
    <row r="408" spans="1:22" x14ac:dyDescent="0.2">
      <c r="A408" s="87">
        <f t="shared" si="20"/>
        <v>407</v>
      </c>
      <c r="B408" s="67"/>
      <c r="C408" s="74" t="s">
        <v>1768</v>
      </c>
      <c r="D408" s="73">
        <v>42807</v>
      </c>
      <c r="E408" s="74" t="s">
        <v>111</v>
      </c>
      <c r="F408" s="75">
        <v>7508</v>
      </c>
      <c r="G408" s="74" t="s">
        <v>22</v>
      </c>
      <c r="H408" s="76" t="s">
        <v>1769</v>
      </c>
      <c r="I408" s="74" t="s">
        <v>56</v>
      </c>
      <c r="J408" s="76" t="s">
        <v>555</v>
      </c>
      <c r="K408" s="67"/>
      <c r="L408" s="67"/>
      <c r="M408" s="67"/>
      <c r="N408" s="76" t="s">
        <v>1770</v>
      </c>
      <c r="O408" s="76" t="s">
        <v>1771</v>
      </c>
      <c r="P408" s="67"/>
      <c r="Q408" s="67"/>
      <c r="R408" s="77">
        <v>0</v>
      </c>
      <c r="S408" s="78">
        <f t="shared" si="18"/>
        <v>500</v>
      </c>
      <c r="T408" s="77">
        <f t="shared" si="19"/>
        <v>500</v>
      </c>
      <c r="U408" s="79" t="s">
        <v>1772</v>
      </c>
      <c r="V408" s="76" t="s">
        <v>1773</v>
      </c>
    </row>
    <row r="409" spans="1:22" x14ac:dyDescent="0.2">
      <c r="A409" s="87">
        <f t="shared" si="20"/>
        <v>408</v>
      </c>
      <c r="B409" s="67"/>
      <c r="C409" s="74" t="s">
        <v>1774</v>
      </c>
      <c r="D409" s="73">
        <v>42807</v>
      </c>
      <c r="E409" s="74" t="s">
        <v>118</v>
      </c>
      <c r="F409" s="75">
        <v>13102</v>
      </c>
      <c r="G409" s="74" t="s">
        <v>22</v>
      </c>
      <c r="H409" s="76" t="s">
        <v>767</v>
      </c>
      <c r="I409" s="74" t="s">
        <v>48</v>
      </c>
      <c r="J409" s="76" t="s">
        <v>121</v>
      </c>
      <c r="K409" s="81">
        <v>6364</v>
      </c>
      <c r="L409" s="80">
        <v>41</v>
      </c>
      <c r="M409" s="74" t="s">
        <v>122</v>
      </c>
      <c r="N409" s="76" t="s">
        <v>1775</v>
      </c>
      <c r="O409" s="76" t="s">
        <v>234</v>
      </c>
      <c r="P409" s="67"/>
      <c r="Q409" s="67"/>
      <c r="R409" s="77">
        <v>0</v>
      </c>
      <c r="S409" s="78">
        <f t="shared" si="18"/>
        <v>12000</v>
      </c>
      <c r="T409" s="77">
        <f t="shared" si="19"/>
        <v>12000</v>
      </c>
      <c r="U409" s="79" t="s">
        <v>1776</v>
      </c>
      <c r="V409" s="76" t="s">
        <v>126</v>
      </c>
    </row>
    <row r="410" spans="1:22" x14ac:dyDescent="0.2">
      <c r="A410" s="87">
        <f t="shared" si="20"/>
        <v>409</v>
      </c>
      <c r="B410" s="67"/>
      <c r="C410" s="74" t="s">
        <v>1777</v>
      </c>
      <c r="D410" s="73">
        <v>42807</v>
      </c>
      <c r="E410" s="74" t="s">
        <v>111</v>
      </c>
      <c r="F410" s="75">
        <v>1924</v>
      </c>
      <c r="G410" s="74" t="s">
        <v>22</v>
      </c>
      <c r="H410" s="76" t="s">
        <v>1778</v>
      </c>
      <c r="I410" s="74" t="s">
        <v>24</v>
      </c>
      <c r="J410" s="76" t="s">
        <v>40</v>
      </c>
      <c r="K410" s="67"/>
      <c r="L410" s="67"/>
      <c r="M410" s="67"/>
      <c r="N410" s="76" t="s">
        <v>1779</v>
      </c>
      <c r="O410" s="76" t="s">
        <v>27</v>
      </c>
      <c r="P410" s="67"/>
      <c r="Q410" s="67"/>
      <c r="R410" s="77">
        <v>0</v>
      </c>
      <c r="S410" s="78">
        <f t="shared" si="18"/>
        <v>500</v>
      </c>
      <c r="T410" s="77">
        <f t="shared" si="19"/>
        <v>500</v>
      </c>
      <c r="U410" s="79" t="s">
        <v>1780</v>
      </c>
      <c r="V410" s="76" t="s">
        <v>915</v>
      </c>
    </row>
    <row r="411" spans="1:22" x14ac:dyDescent="0.2">
      <c r="A411" s="87">
        <f t="shared" si="20"/>
        <v>410</v>
      </c>
      <c r="B411" s="67"/>
      <c r="C411" s="74" t="s">
        <v>1781</v>
      </c>
      <c r="D411" s="73">
        <v>42807</v>
      </c>
      <c r="E411" s="74" t="s">
        <v>111</v>
      </c>
      <c r="F411" s="75">
        <v>630</v>
      </c>
      <c r="G411" s="74" t="s">
        <v>22</v>
      </c>
      <c r="H411" s="76" t="s">
        <v>1782</v>
      </c>
      <c r="I411" s="74" t="s">
        <v>33</v>
      </c>
      <c r="J411" s="76" t="s">
        <v>25</v>
      </c>
      <c r="K411" s="67"/>
      <c r="L411" s="67"/>
      <c r="M411" s="67"/>
      <c r="N411" s="76" t="s">
        <v>1783</v>
      </c>
      <c r="O411" s="76" t="s">
        <v>677</v>
      </c>
      <c r="P411" s="67"/>
      <c r="Q411" s="67"/>
      <c r="R411" s="77">
        <v>0</v>
      </c>
      <c r="S411" s="78">
        <f t="shared" si="18"/>
        <v>500</v>
      </c>
      <c r="T411" s="77">
        <f t="shared" si="19"/>
        <v>500</v>
      </c>
      <c r="U411" s="79" t="s">
        <v>1784</v>
      </c>
      <c r="V411" s="76" t="s">
        <v>481</v>
      </c>
    </row>
    <row r="412" spans="1:22" x14ac:dyDescent="0.2">
      <c r="A412" s="87">
        <f t="shared" si="20"/>
        <v>411</v>
      </c>
      <c r="B412" s="67"/>
      <c r="C412" s="74" t="s">
        <v>1785</v>
      </c>
      <c r="D412" s="73">
        <v>42807</v>
      </c>
      <c r="E412" s="74" t="s">
        <v>111</v>
      </c>
      <c r="F412" s="75">
        <v>305</v>
      </c>
      <c r="G412" s="74" t="s">
        <v>22</v>
      </c>
      <c r="H412" s="76" t="s">
        <v>543</v>
      </c>
      <c r="I412" s="74" t="s">
        <v>232</v>
      </c>
      <c r="J412" s="76" t="s">
        <v>71</v>
      </c>
      <c r="K412" s="67"/>
      <c r="L412" s="67"/>
      <c r="M412" s="67"/>
      <c r="N412" s="76" t="s">
        <v>1786</v>
      </c>
      <c r="O412" s="76" t="s">
        <v>677</v>
      </c>
      <c r="P412" s="67"/>
      <c r="Q412" s="67"/>
      <c r="R412" s="77">
        <v>0</v>
      </c>
      <c r="S412" s="78">
        <f t="shared" si="18"/>
        <v>500</v>
      </c>
      <c r="T412" s="77">
        <f t="shared" si="19"/>
        <v>500</v>
      </c>
      <c r="U412" s="79" t="s">
        <v>1787</v>
      </c>
      <c r="V412" s="76" t="s">
        <v>1788</v>
      </c>
    </row>
    <row r="413" spans="1:22" x14ac:dyDescent="0.2">
      <c r="A413" s="87">
        <f t="shared" si="20"/>
        <v>412</v>
      </c>
      <c r="B413" s="67"/>
      <c r="C413" s="74" t="s">
        <v>1789</v>
      </c>
      <c r="D413" s="73">
        <v>42807</v>
      </c>
      <c r="E413" s="74" t="s">
        <v>138</v>
      </c>
      <c r="F413" s="75">
        <v>4301</v>
      </c>
      <c r="G413" s="74" t="s">
        <v>22</v>
      </c>
      <c r="H413" s="76" t="s">
        <v>785</v>
      </c>
      <c r="I413" s="74" t="s">
        <v>24</v>
      </c>
      <c r="J413" s="76" t="s">
        <v>71</v>
      </c>
      <c r="K413" s="67"/>
      <c r="L413" s="67"/>
      <c r="M413" s="67"/>
      <c r="N413" s="76" t="s">
        <v>1790</v>
      </c>
      <c r="O413" s="76" t="s">
        <v>1791</v>
      </c>
      <c r="P413" s="67"/>
      <c r="Q413" s="67"/>
      <c r="R413" s="77">
        <v>0</v>
      </c>
      <c r="S413" s="78">
        <f t="shared" si="18"/>
        <v>3000</v>
      </c>
      <c r="T413" s="77">
        <f t="shared" si="19"/>
        <v>3000</v>
      </c>
      <c r="U413" s="79" t="s">
        <v>1792</v>
      </c>
      <c r="V413" s="76" t="s">
        <v>1793</v>
      </c>
    </row>
    <row r="414" spans="1:22" x14ac:dyDescent="0.2">
      <c r="A414" s="87">
        <f t="shared" si="20"/>
        <v>413</v>
      </c>
      <c r="B414" s="67"/>
      <c r="C414" s="74" t="s">
        <v>1794</v>
      </c>
      <c r="D414" s="73">
        <v>42807</v>
      </c>
      <c r="E414" s="74" t="s">
        <v>138</v>
      </c>
      <c r="F414" s="75">
        <v>9409</v>
      </c>
      <c r="G414" s="74" t="s">
        <v>22</v>
      </c>
      <c r="H414" s="76" t="s">
        <v>1795</v>
      </c>
      <c r="I414" s="74" t="s">
        <v>232</v>
      </c>
      <c r="J414" s="76" t="s">
        <v>154</v>
      </c>
      <c r="K414" s="67"/>
      <c r="L414" s="67"/>
      <c r="M414" s="67"/>
      <c r="N414" s="76" t="s">
        <v>1796</v>
      </c>
      <c r="O414" s="76" t="s">
        <v>1112</v>
      </c>
      <c r="P414" s="67"/>
      <c r="Q414" s="67"/>
      <c r="R414" s="77">
        <v>0</v>
      </c>
      <c r="S414" s="78">
        <f t="shared" si="18"/>
        <v>3000</v>
      </c>
      <c r="T414" s="77">
        <f t="shared" si="19"/>
        <v>3000</v>
      </c>
      <c r="U414" s="79" t="s">
        <v>1797</v>
      </c>
      <c r="V414" s="76" t="s">
        <v>1798</v>
      </c>
    </row>
    <row r="415" spans="1:22" x14ac:dyDescent="0.2">
      <c r="A415" s="87">
        <f t="shared" si="20"/>
        <v>414</v>
      </c>
      <c r="B415" s="67"/>
      <c r="C415" s="74" t="s">
        <v>1799</v>
      </c>
      <c r="D415" s="73">
        <v>42807</v>
      </c>
      <c r="E415" s="74" t="s">
        <v>454</v>
      </c>
      <c r="F415" s="75">
        <v>6021</v>
      </c>
      <c r="G415" s="74" t="s">
        <v>22</v>
      </c>
      <c r="H415" s="76" t="s">
        <v>1800</v>
      </c>
      <c r="I415" s="74" t="s">
        <v>24</v>
      </c>
      <c r="J415" s="76" t="s">
        <v>25</v>
      </c>
      <c r="K415" s="67"/>
      <c r="L415" s="67"/>
      <c r="M415" s="67"/>
      <c r="N415" s="76" t="s">
        <v>1801</v>
      </c>
      <c r="O415" s="76" t="s">
        <v>27</v>
      </c>
      <c r="P415" s="67"/>
      <c r="Q415" s="67"/>
      <c r="R415" s="77">
        <v>0</v>
      </c>
      <c r="S415" s="78">
        <f t="shared" si="18"/>
        <v>3000</v>
      </c>
      <c r="T415" s="77">
        <f t="shared" si="19"/>
        <v>3000</v>
      </c>
      <c r="U415" s="79" t="s">
        <v>1802</v>
      </c>
      <c r="V415" s="76" t="s">
        <v>1803</v>
      </c>
    </row>
    <row r="416" spans="1:22" x14ac:dyDescent="0.2">
      <c r="A416" s="87">
        <f t="shared" si="20"/>
        <v>415</v>
      </c>
      <c r="B416" s="67"/>
      <c r="C416" s="74" t="s">
        <v>1804</v>
      </c>
      <c r="D416" s="73">
        <v>42807</v>
      </c>
      <c r="E416" s="74" t="s">
        <v>138</v>
      </c>
      <c r="F416" s="75">
        <v>2806</v>
      </c>
      <c r="G416" s="74" t="s">
        <v>22</v>
      </c>
      <c r="H416" s="76" t="s">
        <v>638</v>
      </c>
      <c r="I416" s="74" t="s">
        <v>24</v>
      </c>
      <c r="J416" s="76" t="s">
        <v>57</v>
      </c>
      <c r="K416" s="67"/>
      <c r="L416" s="67"/>
      <c r="M416" s="67"/>
      <c r="N416" s="76" t="s">
        <v>1805</v>
      </c>
      <c r="O416" s="76" t="s">
        <v>181</v>
      </c>
      <c r="P416" s="67"/>
      <c r="Q416" s="67"/>
      <c r="R416" s="77">
        <v>0</v>
      </c>
      <c r="S416" s="78">
        <f t="shared" si="18"/>
        <v>3000</v>
      </c>
      <c r="T416" s="77">
        <f t="shared" si="19"/>
        <v>3000</v>
      </c>
      <c r="U416" s="79" t="s">
        <v>1806</v>
      </c>
      <c r="V416" s="76" t="s">
        <v>1798</v>
      </c>
    </row>
    <row r="417" spans="1:22" x14ac:dyDescent="0.2">
      <c r="A417" s="87">
        <f t="shared" si="20"/>
        <v>416</v>
      </c>
      <c r="B417" s="67"/>
      <c r="C417" s="74" t="s">
        <v>1807</v>
      </c>
      <c r="D417" s="73">
        <v>42807</v>
      </c>
      <c r="E417" s="74" t="s">
        <v>138</v>
      </c>
      <c r="F417" s="75">
        <v>2421</v>
      </c>
      <c r="G417" s="74" t="s">
        <v>22</v>
      </c>
      <c r="H417" s="76" t="s">
        <v>23</v>
      </c>
      <c r="I417" s="74" t="s">
        <v>24</v>
      </c>
      <c r="J417" s="76" t="s">
        <v>25</v>
      </c>
      <c r="K417" s="67"/>
      <c r="L417" s="67"/>
      <c r="M417" s="67"/>
      <c r="N417" s="76" t="s">
        <v>1808</v>
      </c>
      <c r="O417" s="76" t="s">
        <v>27</v>
      </c>
      <c r="P417" s="67"/>
      <c r="Q417" s="67"/>
      <c r="R417" s="77">
        <v>0</v>
      </c>
      <c r="S417" s="78">
        <f t="shared" si="18"/>
        <v>3000</v>
      </c>
      <c r="T417" s="77">
        <f t="shared" si="19"/>
        <v>3000</v>
      </c>
      <c r="U417" s="79" t="s">
        <v>1809</v>
      </c>
      <c r="V417" s="76" t="s">
        <v>551</v>
      </c>
    </row>
    <row r="418" spans="1:22" x14ac:dyDescent="0.2">
      <c r="A418" s="87">
        <f t="shared" si="20"/>
        <v>417</v>
      </c>
      <c r="B418" s="67"/>
      <c r="C418" s="74" t="s">
        <v>1810</v>
      </c>
      <c r="D418" s="73">
        <v>42807</v>
      </c>
      <c r="E418" s="74" t="s">
        <v>138</v>
      </c>
      <c r="F418" s="75">
        <v>3713</v>
      </c>
      <c r="G418" s="74" t="s">
        <v>22</v>
      </c>
      <c r="H418" s="76" t="s">
        <v>868</v>
      </c>
      <c r="I418" s="74" t="s">
        <v>70</v>
      </c>
      <c r="J418" s="76" t="s">
        <v>57</v>
      </c>
      <c r="K418" s="67"/>
      <c r="L418" s="67"/>
      <c r="M418" s="67"/>
      <c r="N418" s="76" t="s">
        <v>1811</v>
      </c>
      <c r="O418" s="76" t="s">
        <v>725</v>
      </c>
      <c r="P418" s="67"/>
      <c r="Q418" s="67"/>
      <c r="R418" s="77">
        <v>0</v>
      </c>
      <c r="S418" s="78">
        <f t="shared" si="18"/>
        <v>3000</v>
      </c>
      <c r="T418" s="77">
        <f t="shared" si="19"/>
        <v>3000</v>
      </c>
      <c r="U418" s="79" t="s">
        <v>1812</v>
      </c>
      <c r="V418" s="76" t="s">
        <v>628</v>
      </c>
    </row>
    <row r="419" spans="1:22" x14ac:dyDescent="0.2">
      <c r="A419" s="87">
        <f t="shared" si="20"/>
        <v>418</v>
      </c>
      <c r="B419" s="67"/>
      <c r="C419" s="74" t="s">
        <v>1813</v>
      </c>
      <c r="D419" s="73">
        <v>42807</v>
      </c>
      <c r="E419" s="74" t="s">
        <v>454</v>
      </c>
      <c r="F419" s="75">
        <v>601</v>
      </c>
      <c r="G419" s="74" t="s">
        <v>22</v>
      </c>
      <c r="H419" s="76" t="s">
        <v>785</v>
      </c>
      <c r="I419" s="74" t="s">
        <v>24</v>
      </c>
      <c r="J419" s="76" t="s">
        <v>40</v>
      </c>
      <c r="K419" s="67"/>
      <c r="L419" s="67"/>
      <c r="M419" s="67"/>
      <c r="N419" s="76" t="s">
        <v>1814</v>
      </c>
      <c r="O419" s="76" t="s">
        <v>725</v>
      </c>
      <c r="P419" s="67"/>
      <c r="Q419" s="67"/>
      <c r="R419" s="77">
        <v>0</v>
      </c>
      <c r="S419" s="78">
        <f t="shared" si="18"/>
        <v>3000</v>
      </c>
      <c r="T419" s="77">
        <f t="shared" si="19"/>
        <v>3000</v>
      </c>
      <c r="U419" s="79" t="s">
        <v>1815</v>
      </c>
      <c r="V419" s="76" t="s">
        <v>1816</v>
      </c>
    </row>
    <row r="420" spans="1:22" x14ac:dyDescent="0.2">
      <c r="A420" s="87">
        <f t="shared" si="20"/>
        <v>419</v>
      </c>
      <c r="B420" s="67"/>
      <c r="C420" s="74" t="s">
        <v>1817</v>
      </c>
      <c r="D420" s="73">
        <v>42807</v>
      </c>
      <c r="E420" s="74" t="s">
        <v>454</v>
      </c>
      <c r="F420" s="75">
        <v>3939</v>
      </c>
      <c r="G420" s="74" t="s">
        <v>22</v>
      </c>
      <c r="H420" s="76" t="s">
        <v>39</v>
      </c>
      <c r="I420" s="74" t="s">
        <v>24</v>
      </c>
      <c r="J420" s="76" t="s">
        <v>71</v>
      </c>
      <c r="K420" s="67"/>
      <c r="L420" s="67"/>
      <c r="M420" s="67"/>
      <c r="N420" s="76" t="s">
        <v>1818</v>
      </c>
      <c r="O420" s="76" t="s">
        <v>1819</v>
      </c>
      <c r="P420" s="67"/>
      <c r="Q420" s="67"/>
      <c r="R420" s="77">
        <v>0</v>
      </c>
      <c r="S420" s="78">
        <f t="shared" si="18"/>
        <v>3000</v>
      </c>
      <c r="T420" s="77">
        <f t="shared" si="19"/>
        <v>3000</v>
      </c>
      <c r="U420" s="79" t="s">
        <v>1820</v>
      </c>
      <c r="V420" s="76" t="s">
        <v>1821</v>
      </c>
    </row>
    <row r="421" spans="1:22" x14ac:dyDescent="0.2">
      <c r="A421" s="87">
        <f t="shared" si="20"/>
        <v>420</v>
      </c>
      <c r="B421" s="67"/>
      <c r="C421" s="74" t="s">
        <v>1822</v>
      </c>
      <c r="D421" s="73">
        <v>42807</v>
      </c>
      <c r="E421" s="74" t="s">
        <v>454</v>
      </c>
      <c r="F421" s="75">
        <v>730</v>
      </c>
      <c r="G421" s="74" t="s">
        <v>1179</v>
      </c>
      <c r="H421" s="76" t="s">
        <v>785</v>
      </c>
      <c r="I421" s="74" t="s">
        <v>24</v>
      </c>
      <c r="J421" s="76" t="s">
        <v>276</v>
      </c>
      <c r="K421" s="67"/>
      <c r="L421" s="67"/>
      <c r="M421" s="67"/>
      <c r="N421" s="67"/>
      <c r="O421" s="76" t="s">
        <v>725</v>
      </c>
      <c r="P421" s="67"/>
      <c r="Q421" s="67"/>
      <c r="R421" s="77">
        <v>0</v>
      </c>
      <c r="S421" s="78">
        <f t="shared" si="18"/>
        <v>3000</v>
      </c>
      <c r="T421" s="77">
        <f t="shared" si="19"/>
        <v>3000</v>
      </c>
      <c r="U421" s="67"/>
      <c r="V421" s="76" t="s">
        <v>1816</v>
      </c>
    </row>
    <row r="422" spans="1:22" x14ac:dyDescent="0.2">
      <c r="A422" s="87">
        <f t="shared" si="20"/>
        <v>421</v>
      </c>
      <c r="B422" s="67"/>
      <c r="C422" s="74" t="s">
        <v>1823</v>
      </c>
      <c r="D422" s="73">
        <v>42807</v>
      </c>
      <c r="E422" s="74" t="s">
        <v>111</v>
      </c>
      <c r="F422" s="75">
        <v>2701</v>
      </c>
      <c r="G422" s="74" t="s">
        <v>22</v>
      </c>
      <c r="H422" s="76" t="s">
        <v>39</v>
      </c>
      <c r="I422" s="74" t="s">
        <v>24</v>
      </c>
      <c r="J422" s="76" t="s">
        <v>40</v>
      </c>
      <c r="K422" s="67"/>
      <c r="L422" s="67"/>
      <c r="M422" s="67"/>
      <c r="N422" s="76" t="s">
        <v>41</v>
      </c>
      <c r="O422" s="76" t="s">
        <v>1824</v>
      </c>
      <c r="P422" s="67"/>
      <c r="Q422" s="67"/>
      <c r="R422" s="77">
        <v>0</v>
      </c>
      <c r="S422" s="78">
        <f t="shared" si="18"/>
        <v>500</v>
      </c>
      <c r="T422" s="77">
        <f t="shared" si="19"/>
        <v>500</v>
      </c>
      <c r="U422" s="79" t="s">
        <v>1678</v>
      </c>
      <c r="V422" s="76" t="s">
        <v>1825</v>
      </c>
    </row>
    <row r="423" spans="1:22" x14ac:dyDescent="0.2">
      <c r="A423" s="87">
        <f t="shared" si="20"/>
        <v>422</v>
      </c>
      <c r="B423" s="67"/>
      <c r="C423" s="74" t="s">
        <v>1826</v>
      </c>
      <c r="D423" s="73">
        <v>42807</v>
      </c>
      <c r="E423" s="74" t="s">
        <v>928</v>
      </c>
      <c r="F423" s="75">
        <v>4004</v>
      </c>
      <c r="G423" s="74" t="s">
        <v>22</v>
      </c>
      <c r="H423" s="76" t="s">
        <v>1827</v>
      </c>
      <c r="I423" s="74" t="s">
        <v>48</v>
      </c>
      <c r="J423" s="76" t="s">
        <v>40</v>
      </c>
      <c r="K423" s="67"/>
      <c r="L423" s="67"/>
      <c r="M423" s="67"/>
      <c r="N423" s="76" t="s">
        <v>1828</v>
      </c>
      <c r="O423" s="76" t="s">
        <v>27</v>
      </c>
      <c r="P423" s="67"/>
      <c r="Q423" s="67"/>
      <c r="R423" s="77">
        <v>0</v>
      </c>
      <c r="S423" s="78">
        <f t="shared" si="18"/>
        <v>3000</v>
      </c>
      <c r="T423" s="77">
        <f t="shared" si="19"/>
        <v>3000</v>
      </c>
      <c r="U423" s="79" t="s">
        <v>1829</v>
      </c>
      <c r="V423" s="76" t="s">
        <v>1830</v>
      </c>
    </row>
    <row r="424" spans="1:22" x14ac:dyDescent="0.2">
      <c r="A424" s="87">
        <f t="shared" si="20"/>
        <v>423</v>
      </c>
      <c r="B424" s="67"/>
      <c r="C424" s="74" t="s">
        <v>1831</v>
      </c>
      <c r="D424" s="73">
        <v>42807</v>
      </c>
      <c r="E424" s="74" t="s">
        <v>138</v>
      </c>
      <c r="F424" s="75">
        <v>227</v>
      </c>
      <c r="G424" s="74" t="s">
        <v>1179</v>
      </c>
      <c r="H424" s="76" t="s">
        <v>1832</v>
      </c>
      <c r="I424" s="74" t="s">
        <v>33</v>
      </c>
      <c r="J424" s="76" t="s">
        <v>276</v>
      </c>
      <c r="K424" s="67"/>
      <c r="L424" s="67"/>
      <c r="M424" s="67"/>
      <c r="N424" s="76" t="s">
        <v>1833</v>
      </c>
      <c r="O424" s="76" t="s">
        <v>1834</v>
      </c>
      <c r="P424" s="67"/>
      <c r="Q424" s="67"/>
      <c r="R424" s="77">
        <v>0</v>
      </c>
      <c r="S424" s="78">
        <f t="shared" si="18"/>
        <v>3000</v>
      </c>
      <c r="T424" s="77">
        <f t="shared" si="19"/>
        <v>3000</v>
      </c>
      <c r="U424" s="79" t="s">
        <v>1835</v>
      </c>
      <c r="V424" s="76" t="s">
        <v>1751</v>
      </c>
    </row>
    <row r="425" spans="1:22" x14ac:dyDescent="0.2">
      <c r="A425" s="87">
        <f t="shared" si="20"/>
        <v>424</v>
      </c>
      <c r="B425" s="67"/>
      <c r="C425" s="74" t="s">
        <v>1836</v>
      </c>
      <c r="D425" s="73">
        <v>42808</v>
      </c>
      <c r="E425" s="74" t="s">
        <v>46</v>
      </c>
      <c r="F425" s="75">
        <v>10508</v>
      </c>
      <c r="G425" s="74" t="s">
        <v>22</v>
      </c>
      <c r="H425" s="76" t="s">
        <v>1837</v>
      </c>
      <c r="I425" s="74" t="s">
        <v>24</v>
      </c>
      <c r="J425" s="76" t="s">
        <v>49</v>
      </c>
      <c r="K425" s="67"/>
      <c r="L425" s="67"/>
      <c r="M425" s="67"/>
      <c r="N425" s="76" t="s">
        <v>1838</v>
      </c>
      <c r="O425" s="76" t="s">
        <v>1839</v>
      </c>
      <c r="P425" s="67"/>
      <c r="Q425" s="67"/>
      <c r="R425" s="77">
        <v>50000</v>
      </c>
      <c r="S425" s="78">
        <f t="shared" si="18"/>
        <v>0</v>
      </c>
      <c r="T425" s="77">
        <f t="shared" si="19"/>
        <v>50000</v>
      </c>
      <c r="U425" s="79" t="s">
        <v>1840</v>
      </c>
      <c r="V425" s="76" t="s">
        <v>53</v>
      </c>
    </row>
    <row r="426" spans="1:22" x14ac:dyDescent="0.2">
      <c r="A426" s="87">
        <f t="shared" si="20"/>
        <v>425</v>
      </c>
      <c r="B426" s="67"/>
      <c r="C426" s="74" t="s">
        <v>1841</v>
      </c>
      <c r="D426" s="73">
        <v>42808</v>
      </c>
      <c r="E426" s="74" t="s">
        <v>46</v>
      </c>
      <c r="F426" s="75">
        <v>6108</v>
      </c>
      <c r="G426" s="74" t="s">
        <v>22</v>
      </c>
      <c r="H426" s="76" t="s">
        <v>1842</v>
      </c>
      <c r="I426" s="74" t="s">
        <v>56</v>
      </c>
      <c r="J426" s="76" t="s">
        <v>93</v>
      </c>
      <c r="K426" s="67"/>
      <c r="L426" s="67"/>
      <c r="M426" s="67"/>
      <c r="N426" s="76" t="s">
        <v>1843</v>
      </c>
      <c r="O426" s="76" t="s">
        <v>1839</v>
      </c>
      <c r="P426" s="67"/>
      <c r="Q426" s="67"/>
      <c r="R426" s="77">
        <v>50000</v>
      </c>
      <c r="S426" s="78">
        <f t="shared" si="18"/>
        <v>0</v>
      </c>
      <c r="T426" s="77">
        <f t="shared" si="19"/>
        <v>50000</v>
      </c>
      <c r="U426" s="79" t="s">
        <v>1844</v>
      </c>
      <c r="V426" s="76" t="s">
        <v>53</v>
      </c>
    </row>
    <row r="427" spans="1:22" x14ac:dyDescent="0.2">
      <c r="A427" s="87">
        <f t="shared" si="20"/>
        <v>426</v>
      </c>
      <c r="B427" s="67"/>
      <c r="C427" s="74" t="s">
        <v>1845</v>
      </c>
      <c r="D427" s="73">
        <v>42808</v>
      </c>
      <c r="E427" s="74" t="s">
        <v>46</v>
      </c>
      <c r="F427" s="75">
        <v>9216</v>
      </c>
      <c r="G427" s="74" t="s">
        <v>22</v>
      </c>
      <c r="H427" s="76" t="s">
        <v>1846</v>
      </c>
      <c r="I427" s="74" t="s">
        <v>24</v>
      </c>
      <c r="J427" s="76" t="s">
        <v>49</v>
      </c>
      <c r="K427" s="67"/>
      <c r="L427" s="67"/>
      <c r="M427" s="67"/>
      <c r="N427" s="76" t="s">
        <v>1847</v>
      </c>
      <c r="O427" s="76" t="s">
        <v>1848</v>
      </c>
      <c r="P427" s="67"/>
      <c r="Q427" s="67"/>
      <c r="R427" s="77">
        <v>50000</v>
      </c>
      <c r="S427" s="78">
        <f t="shared" si="18"/>
        <v>0</v>
      </c>
      <c r="T427" s="77">
        <f t="shared" si="19"/>
        <v>50000</v>
      </c>
      <c r="U427" s="79" t="s">
        <v>1368</v>
      </c>
      <c r="V427" s="76" t="s">
        <v>309</v>
      </c>
    </row>
    <row r="428" spans="1:22" x14ac:dyDescent="0.2">
      <c r="A428" s="87">
        <f t="shared" si="20"/>
        <v>427</v>
      </c>
      <c r="B428" s="67"/>
      <c r="C428" s="74" t="s">
        <v>1849</v>
      </c>
      <c r="D428" s="73">
        <v>42808</v>
      </c>
      <c r="E428" s="74" t="s">
        <v>46</v>
      </c>
      <c r="F428" s="75">
        <v>10106</v>
      </c>
      <c r="G428" s="74" t="s">
        <v>22</v>
      </c>
      <c r="H428" s="76" t="s">
        <v>1850</v>
      </c>
      <c r="I428" s="74" t="s">
        <v>56</v>
      </c>
      <c r="J428" s="76" t="s">
        <v>154</v>
      </c>
      <c r="K428" s="67"/>
      <c r="L428" s="67"/>
      <c r="M428" s="67"/>
      <c r="N428" s="76" t="s">
        <v>1851</v>
      </c>
      <c r="O428" s="76" t="s">
        <v>1848</v>
      </c>
      <c r="P428" s="67"/>
      <c r="Q428" s="67"/>
      <c r="R428" s="77">
        <v>50000</v>
      </c>
      <c r="S428" s="78">
        <f t="shared" si="18"/>
        <v>0</v>
      </c>
      <c r="T428" s="77">
        <f t="shared" si="19"/>
        <v>50000</v>
      </c>
      <c r="U428" s="79" t="s">
        <v>1852</v>
      </c>
      <c r="V428" s="76" t="s">
        <v>309</v>
      </c>
    </row>
    <row r="429" spans="1:22" x14ac:dyDescent="0.2">
      <c r="A429" s="87">
        <f t="shared" si="20"/>
        <v>428</v>
      </c>
      <c r="B429" s="67"/>
      <c r="C429" s="74" t="s">
        <v>1853</v>
      </c>
      <c r="D429" s="73">
        <v>42808</v>
      </c>
      <c r="E429" s="74" t="s">
        <v>46</v>
      </c>
      <c r="F429" s="75">
        <v>2321</v>
      </c>
      <c r="G429" s="74" t="s">
        <v>22</v>
      </c>
      <c r="H429" s="76" t="s">
        <v>1854</v>
      </c>
      <c r="I429" s="74" t="s">
        <v>33</v>
      </c>
      <c r="J429" s="76" t="s">
        <v>93</v>
      </c>
      <c r="K429" s="67"/>
      <c r="L429" s="67"/>
      <c r="M429" s="67"/>
      <c r="N429" s="76" t="s">
        <v>1855</v>
      </c>
      <c r="O429" s="76" t="s">
        <v>1856</v>
      </c>
      <c r="P429" s="67"/>
      <c r="Q429" s="67"/>
      <c r="R429" s="77">
        <v>50000</v>
      </c>
      <c r="S429" s="78">
        <f t="shared" si="18"/>
        <v>0</v>
      </c>
      <c r="T429" s="77">
        <f t="shared" si="19"/>
        <v>50000</v>
      </c>
      <c r="U429" s="79" t="s">
        <v>1857</v>
      </c>
      <c r="V429" s="76" t="s">
        <v>53</v>
      </c>
    </row>
    <row r="430" spans="1:22" x14ac:dyDescent="0.2">
      <c r="A430" s="87">
        <f t="shared" si="20"/>
        <v>429</v>
      </c>
      <c r="B430" s="67"/>
      <c r="C430" s="74" t="s">
        <v>1858</v>
      </c>
      <c r="D430" s="73">
        <v>42808</v>
      </c>
      <c r="E430" s="74" t="s">
        <v>46</v>
      </c>
      <c r="F430" s="75">
        <v>13101</v>
      </c>
      <c r="G430" s="74" t="s">
        <v>22</v>
      </c>
      <c r="H430" s="76" t="s">
        <v>1859</v>
      </c>
      <c r="I430" s="74" t="s">
        <v>56</v>
      </c>
      <c r="J430" s="76" t="s">
        <v>121</v>
      </c>
      <c r="K430" s="67"/>
      <c r="L430" s="67"/>
      <c r="M430" s="67"/>
      <c r="N430" s="76" t="s">
        <v>1860</v>
      </c>
      <c r="O430" s="76" t="s">
        <v>51</v>
      </c>
      <c r="P430" s="67"/>
      <c r="Q430" s="67"/>
      <c r="R430" s="77">
        <v>50000</v>
      </c>
      <c r="S430" s="78">
        <f t="shared" si="18"/>
        <v>0</v>
      </c>
      <c r="T430" s="77">
        <f t="shared" si="19"/>
        <v>50000</v>
      </c>
      <c r="U430" s="79" t="s">
        <v>1861</v>
      </c>
      <c r="V430" s="76" t="s">
        <v>826</v>
      </c>
    </row>
    <row r="431" spans="1:22" x14ac:dyDescent="0.2">
      <c r="A431" s="87">
        <f t="shared" si="20"/>
        <v>430</v>
      </c>
      <c r="B431" s="67"/>
      <c r="C431" s="74" t="s">
        <v>1862</v>
      </c>
      <c r="D431" s="73">
        <v>42808</v>
      </c>
      <c r="E431" s="74" t="s">
        <v>46</v>
      </c>
      <c r="F431" s="75">
        <v>4400</v>
      </c>
      <c r="G431" s="74" t="s">
        <v>22</v>
      </c>
      <c r="H431" s="76" t="s">
        <v>1863</v>
      </c>
      <c r="I431" s="74" t="s">
        <v>56</v>
      </c>
      <c r="J431" s="76" t="s">
        <v>555</v>
      </c>
      <c r="K431" s="67"/>
      <c r="L431" s="67"/>
      <c r="M431" s="67"/>
      <c r="N431" s="76" t="s">
        <v>1864</v>
      </c>
      <c r="O431" s="76" t="s">
        <v>1848</v>
      </c>
      <c r="P431" s="67"/>
      <c r="Q431" s="67"/>
      <c r="R431" s="77">
        <v>50000</v>
      </c>
      <c r="S431" s="78">
        <f t="shared" si="18"/>
        <v>0</v>
      </c>
      <c r="T431" s="77">
        <f t="shared" si="19"/>
        <v>50000</v>
      </c>
      <c r="U431" s="79" t="s">
        <v>1865</v>
      </c>
      <c r="V431" s="76" t="s">
        <v>53</v>
      </c>
    </row>
    <row r="432" spans="1:22" x14ac:dyDescent="0.2">
      <c r="A432" s="87">
        <f t="shared" si="20"/>
        <v>431</v>
      </c>
      <c r="B432" s="67"/>
      <c r="C432" s="74" t="s">
        <v>1866</v>
      </c>
      <c r="D432" s="73">
        <v>42808</v>
      </c>
      <c r="E432" s="74" t="s">
        <v>46</v>
      </c>
      <c r="F432" s="75">
        <v>5315</v>
      </c>
      <c r="G432" s="74" t="s">
        <v>22</v>
      </c>
      <c r="H432" s="76" t="s">
        <v>1414</v>
      </c>
      <c r="I432" s="74" t="s">
        <v>56</v>
      </c>
      <c r="J432" s="76" t="s">
        <v>93</v>
      </c>
      <c r="K432" s="67"/>
      <c r="L432" s="67"/>
      <c r="M432" s="67"/>
      <c r="N432" s="76" t="s">
        <v>1867</v>
      </c>
      <c r="O432" s="76" t="s">
        <v>851</v>
      </c>
      <c r="P432" s="67"/>
      <c r="Q432" s="67"/>
      <c r="R432" s="77">
        <v>50000</v>
      </c>
      <c r="S432" s="78">
        <f t="shared" si="18"/>
        <v>0</v>
      </c>
      <c r="T432" s="77">
        <f t="shared" si="19"/>
        <v>50000</v>
      </c>
      <c r="U432" s="79" t="s">
        <v>1868</v>
      </c>
      <c r="V432" s="76" t="s">
        <v>309</v>
      </c>
    </row>
    <row r="433" spans="1:22" x14ac:dyDescent="0.2">
      <c r="A433" s="87">
        <f t="shared" si="20"/>
        <v>432</v>
      </c>
      <c r="B433" s="67"/>
      <c r="C433" s="74" t="s">
        <v>1869</v>
      </c>
      <c r="D433" s="73">
        <v>42808</v>
      </c>
      <c r="E433" s="74" t="s">
        <v>111</v>
      </c>
      <c r="F433" s="75">
        <v>11000</v>
      </c>
      <c r="G433" s="74" t="s">
        <v>22</v>
      </c>
      <c r="H433" s="76" t="s">
        <v>1870</v>
      </c>
      <c r="I433" s="74" t="s">
        <v>232</v>
      </c>
      <c r="J433" s="76" t="s">
        <v>154</v>
      </c>
      <c r="K433" s="67"/>
      <c r="L433" s="67"/>
      <c r="M433" s="67"/>
      <c r="N433" s="76" t="s">
        <v>1871</v>
      </c>
      <c r="O433" s="76" t="s">
        <v>1872</v>
      </c>
      <c r="P433" s="67"/>
      <c r="Q433" s="67"/>
      <c r="R433" s="77">
        <v>0</v>
      </c>
      <c r="S433" s="78">
        <f t="shared" si="18"/>
        <v>500</v>
      </c>
      <c r="T433" s="77">
        <f t="shared" si="19"/>
        <v>500</v>
      </c>
      <c r="U433" s="79" t="s">
        <v>1873</v>
      </c>
      <c r="V433" s="76" t="s">
        <v>1874</v>
      </c>
    </row>
    <row r="434" spans="1:22" x14ac:dyDescent="0.2">
      <c r="A434" s="87">
        <f t="shared" si="20"/>
        <v>433</v>
      </c>
      <c r="B434" s="67"/>
      <c r="C434" s="74" t="s">
        <v>1875</v>
      </c>
      <c r="D434" s="73">
        <v>42808</v>
      </c>
      <c r="E434" s="74" t="s">
        <v>111</v>
      </c>
      <c r="F434" s="75">
        <v>3901</v>
      </c>
      <c r="G434" s="74" t="s">
        <v>22</v>
      </c>
      <c r="H434" s="76" t="s">
        <v>1876</v>
      </c>
      <c r="I434" s="74" t="s">
        <v>24</v>
      </c>
      <c r="J434" s="76" t="s">
        <v>93</v>
      </c>
      <c r="K434" s="67"/>
      <c r="L434" s="67"/>
      <c r="M434" s="67"/>
      <c r="N434" s="76" t="s">
        <v>1877</v>
      </c>
      <c r="O434" s="76" t="s">
        <v>677</v>
      </c>
      <c r="P434" s="67"/>
      <c r="Q434" s="67"/>
      <c r="R434" s="77">
        <v>0</v>
      </c>
      <c r="S434" s="78">
        <f t="shared" si="18"/>
        <v>500</v>
      </c>
      <c r="T434" s="77">
        <f t="shared" si="19"/>
        <v>500</v>
      </c>
      <c r="U434" s="79" t="s">
        <v>1878</v>
      </c>
      <c r="V434" s="76" t="s">
        <v>491</v>
      </c>
    </row>
    <row r="435" spans="1:22" x14ac:dyDescent="0.2">
      <c r="A435" s="87">
        <f t="shared" si="20"/>
        <v>434</v>
      </c>
      <c r="B435" s="67"/>
      <c r="C435" s="74" t="s">
        <v>1879</v>
      </c>
      <c r="D435" s="73">
        <v>42808</v>
      </c>
      <c r="E435" s="74" t="s">
        <v>104</v>
      </c>
      <c r="F435" s="75">
        <v>3204</v>
      </c>
      <c r="G435" s="74" t="s">
        <v>22</v>
      </c>
      <c r="H435" s="76" t="s">
        <v>1880</v>
      </c>
      <c r="I435" s="74" t="s">
        <v>56</v>
      </c>
      <c r="J435" s="76" t="s">
        <v>154</v>
      </c>
      <c r="K435" s="67"/>
      <c r="L435" s="67"/>
      <c r="M435" s="67"/>
      <c r="N435" s="76" t="s">
        <v>1881</v>
      </c>
      <c r="O435" s="76" t="s">
        <v>1882</v>
      </c>
      <c r="P435" s="67"/>
      <c r="Q435" s="67"/>
      <c r="R435" s="77">
        <v>0</v>
      </c>
      <c r="S435" s="78">
        <f t="shared" si="18"/>
        <v>500</v>
      </c>
      <c r="T435" s="77">
        <f t="shared" si="19"/>
        <v>500</v>
      </c>
      <c r="U435" s="79" t="s">
        <v>1883</v>
      </c>
      <c r="V435" s="76" t="s">
        <v>354</v>
      </c>
    </row>
    <row r="436" spans="1:22" x14ac:dyDescent="0.2">
      <c r="A436" s="87">
        <f t="shared" si="20"/>
        <v>435</v>
      </c>
      <c r="B436" s="67"/>
      <c r="C436" s="74" t="s">
        <v>1884</v>
      </c>
      <c r="D436" s="73">
        <v>42808</v>
      </c>
      <c r="E436" s="74" t="s">
        <v>77</v>
      </c>
      <c r="F436" s="75">
        <v>9000</v>
      </c>
      <c r="G436" s="74" t="s">
        <v>22</v>
      </c>
      <c r="H436" s="76" t="s">
        <v>1885</v>
      </c>
      <c r="I436" s="74" t="s">
        <v>33</v>
      </c>
      <c r="J436" s="76" t="s">
        <v>93</v>
      </c>
      <c r="K436" s="67"/>
      <c r="L436" s="67"/>
      <c r="M436" s="67"/>
      <c r="N436" s="76" t="s">
        <v>1886</v>
      </c>
      <c r="O436" s="76" t="s">
        <v>27</v>
      </c>
      <c r="P436" s="67"/>
      <c r="Q436" s="67"/>
      <c r="R436" s="77">
        <v>0</v>
      </c>
      <c r="S436" s="78">
        <f t="shared" si="18"/>
        <v>3000</v>
      </c>
      <c r="T436" s="77">
        <f t="shared" si="19"/>
        <v>3000</v>
      </c>
      <c r="U436" s="79" t="s">
        <v>1887</v>
      </c>
      <c r="V436" s="76" t="s">
        <v>1888</v>
      </c>
    </row>
    <row r="437" spans="1:22" x14ac:dyDescent="0.2">
      <c r="A437" s="87">
        <f t="shared" si="20"/>
        <v>436</v>
      </c>
      <c r="B437" s="67"/>
      <c r="C437" s="74" t="s">
        <v>1889</v>
      </c>
      <c r="D437" s="73">
        <v>42808</v>
      </c>
      <c r="E437" s="74" t="s">
        <v>111</v>
      </c>
      <c r="F437" s="75">
        <v>2007</v>
      </c>
      <c r="G437" s="74" t="s">
        <v>22</v>
      </c>
      <c r="H437" s="76" t="s">
        <v>498</v>
      </c>
      <c r="I437" s="74" t="s">
        <v>33</v>
      </c>
      <c r="J437" s="76" t="s">
        <v>25</v>
      </c>
      <c r="K437" s="67"/>
      <c r="L437" s="67"/>
      <c r="M437" s="67"/>
      <c r="N437" s="76" t="s">
        <v>1890</v>
      </c>
      <c r="O437" s="76" t="s">
        <v>1891</v>
      </c>
      <c r="P437" s="67"/>
      <c r="Q437" s="67"/>
      <c r="R437" s="77">
        <v>0</v>
      </c>
      <c r="S437" s="78">
        <f t="shared" si="18"/>
        <v>500</v>
      </c>
      <c r="T437" s="77">
        <f t="shared" si="19"/>
        <v>500</v>
      </c>
      <c r="U437" s="79" t="s">
        <v>1892</v>
      </c>
      <c r="V437" s="76" t="s">
        <v>1893</v>
      </c>
    </row>
    <row r="438" spans="1:22" x14ac:dyDescent="0.2">
      <c r="A438" s="87">
        <f t="shared" si="20"/>
        <v>437</v>
      </c>
      <c r="B438" s="67"/>
      <c r="C438" s="74" t="s">
        <v>1894</v>
      </c>
      <c r="D438" s="73">
        <v>42808</v>
      </c>
      <c r="E438" s="74" t="s">
        <v>138</v>
      </c>
      <c r="F438" s="75">
        <v>3508</v>
      </c>
      <c r="G438" s="74" t="s">
        <v>22</v>
      </c>
      <c r="H438" s="76" t="s">
        <v>1656</v>
      </c>
      <c r="I438" s="74" t="s">
        <v>232</v>
      </c>
      <c r="J438" s="76" t="s">
        <v>71</v>
      </c>
      <c r="K438" s="67"/>
      <c r="L438" s="67"/>
      <c r="M438" s="67"/>
      <c r="N438" s="76" t="s">
        <v>1657</v>
      </c>
      <c r="O438" s="76" t="s">
        <v>528</v>
      </c>
      <c r="P438" s="67"/>
      <c r="Q438" s="67"/>
      <c r="R438" s="77">
        <v>0</v>
      </c>
      <c r="S438" s="78">
        <f t="shared" si="18"/>
        <v>3000</v>
      </c>
      <c r="T438" s="77">
        <f t="shared" si="19"/>
        <v>3000</v>
      </c>
      <c r="U438" s="79" t="s">
        <v>1658</v>
      </c>
      <c r="V438" s="76" t="s">
        <v>1895</v>
      </c>
    </row>
    <row r="439" spans="1:22" x14ac:dyDescent="0.2">
      <c r="A439" s="87">
        <f t="shared" si="20"/>
        <v>438</v>
      </c>
      <c r="B439" s="67"/>
      <c r="C439" s="74" t="s">
        <v>1896</v>
      </c>
      <c r="D439" s="73">
        <v>42808</v>
      </c>
      <c r="E439" s="74" t="s">
        <v>648</v>
      </c>
      <c r="F439" s="75">
        <v>308</v>
      </c>
      <c r="G439" s="74" t="s">
        <v>22</v>
      </c>
      <c r="H439" s="76" t="s">
        <v>1212</v>
      </c>
      <c r="I439" s="74" t="s">
        <v>33</v>
      </c>
      <c r="J439" s="76" t="s">
        <v>40</v>
      </c>
      <c r="K439" s="67"/>
      <c r="L439" s="67"/>
      <c r="M439" s="67"/>
      <c r="N439" s="76" t="s">
        <v>1897</v>
      </c>
      <c r="O439" s="76" t="s">
        <v>27</v>
      </c>
      <c r="P439" s="67"/>
      <c r="Q439" s="67"/>
      <c r="R439" s="77">
        <v>0</v>
      </c>
      <c r="S439" s="78">
        <f t="shared" si="18"/>
        <v>400</v>
      </c>
      <c r="T439" s="77">
        <f t="shared" si="19"/>
        <v>400</v>
      </c>
      <c r="U439" s="79" t="s">
        <v>1898</v>
      </c>
      <c r="V439" s="76" t="s">
        <v>1899</v>
      </c>
    </row>
    <row r="440" spans="1:22" x14ac:dyDescent="0.2">
      <c r="A440" s="87">
        <f t="shared" si="20"/>
        <v>439</v>
      </c>
      <c r="B440" s="67"/>
      <c r="C440" s="74" t="s">
        <v>1900</v>
      </c>
      <c r="D440" s="73">
        <v>42808</v>
      </c>
      <c r="E440" s="74" t="s">
        <v>118</v>
      </c>
      <c r="F440" s="75">
        <v>12210</v>
      </c>
      <c r="G440" s="74" t="s">
        <v>22</v>
      </c>
      <c r="H440" s="76" t="s">
        <v>1901</v>
      </c>
      <c r="I440" s="74" t="s">
        <v>70</v>
      </c>
      <c r="J440" s="76" t="s">
        <v>49</v>
      </c>
      <c r="K440" s="67"/>
      <c r="L440" s="67"/>
      <c r="M440" s="67"/>
      <c r="N440" s="76" t="s">
        <v>1902</v>
      </c>
      <c r="O440" s="76" t="s">
        <v>1903</v>
      </c>
      <c r="P440" s="67"/>
      <c r="Q440" s="67"/>
      <c r="R440" s="77">
        <v>0</v>
      </c>
      <c r="S440" s="78">
        <f t="shared" si="18"/>
        <v>12000</v>
      </c>
      <c r="T440" s="77">
        <f t="shared" si="19"/>
        <v>12000</v>
      </c>
      <c r="U440" s="79" t="s">
        <v>1904</v>
      </c>
      <c r="V440" s="76" t="s">
        <v>1905</v>
      </c>
    </row>
    <row r="441" spans="1:22" x14ac:dyDescent="0.2">
      <c r="A441" s="87">
        <f t="shared" si="20"/>
        <v>440</v>
      </c>
      <c r="B441" s="67"/>
      <c r="C441" s="74" t="s">
        <v>1906</v>
      </c>
      <c r="D441" s="73">
        <v>42808</v>
      </c>
      <c r="E441" s="74" t="s">
        <v>77</v>
      </c>
      <c r="F441" s="75">
        <v>7701</v>
      </c>
      <c r="G441" s="74" t="s">
        <v>22</v>
      </c>
      <c r="H441" s="76" t="s">
        <v>1907</v>
      </c>
      <c r="I441" s="74" t="s">
        <v>56</v>
      </c>
      <c r="J441" s="76" t="s">
        <v>71</v>
      </c>
      <c r="K441" s="67"/>
      <c r="L441" s="67"/>
      <c r="M441" s="67"/>
      <c r="N441" s="76" t="s">
        <v>1908</v>
      </c>
      <c r="O441" s="76" t="s">
        <v>27</v>
      </c>
      <c r="P441" s="67"/>
      <c r="Q441" s="67"/>
      <c r="R441" s="77">
        <v>5626</v>
      </c>
      <c r="S441" s="78">
        <f t="shared" si="18"/>
        <v>0</v>
      </c>
      <c r="T441" s="77">
        <f t="shared" si="19"/>
        <v>5626</v>
      </c>
      <c r="U441" s="79" t="s">
        <v>1909</v>
      </c>
      <c r="V441" s="76" t="s">
        <v>1910</v>
      </c>
    </row>
    <row r="442" spans="1:22" x14ac:dyDescent="0.2">
      <c r="A442" s="87">
        <f t="shared" si="20"/>
        <v>441</v>
      </c>
      <c r="B442" s="67"/>
      <c r="C442" s="74" t="s">
        <v>1911</v>
      </c>
      <c r="D442" s="73">
        <v>42808</v>
      </c>
      <c r="E442" s="74" t="s">
        <v>104</v>
      </c>
      <c r="F442" s="75">
        <v>11002</v>
      </c>
      <c r="G442" s="74" t="s">
        <v>22</v>
      </c>
      <c r="H442" s="76" t="s">
        <v>1912</v>
      </c>
      <c r="I442" s="74" t="s">
        <v>56</v>
      </c>
      <c r="J442" s="76" t="s">
        <v>57</v>
      </c>
      <c r="K442" s="67"/>
      <c r="L442" s="67"/>
      <c r="M442" s="67"/>
      <c r="N442" s="76" t="s">
        <v>1913</v>
      </c>
      <c r="O442" s="76" t="s">
        <v>451</v>
      </c>
      <c r="P442" s="67"/>
      <c r="Q442" s="67"/>
      <c r="R442" s="77">
        <v>0</v>
      </c>
      <c r="S442" s="78">
        <f t="shared" si="18"/>
        <v>500</v>
      </c>
      <c r="T442" s="77">
        <f t="shared" si="19"/>
        <v>500</v>
      </c>
      <c r="U442" s="79" t="s">
        <v>1914</v>
      </c>
      <c r="V442" s="76" t="s">
        <v>354</v>
      </c>
    </row>
    <row r="443" spans="1:22" x14ac:dyDescent="0.2">
      <c r="A443" s="87">
        <f t="shared" si="20"/>
        <v>442</v>
      </c>
      <c r="B443" s="67"/>
      <c r="C443" s="74" t="s">
        <v>1915</v>
      </c>
      <c r="D443" s="73">
        <v>42808</v>
      </c>
      <c r="E443" s="74" t="s">
        <v>104</v>
      </c>
      <c r="F443" s="75">
        <v>115</v>
      </c>
      <c r="G443" s="74" t="s">
        <v>22</v>
      </c>
      <c r="H443" s="76" t="s">
        <v>1916</v>
      </c>
      <c r="I443" s="74" t="s">
        <v>33</v>
      </c>
      <c r="J443" s="76" t="s">
        <v>276</v>
      </c>
      <c r="K443" s="67"/>
      <c r="L443" s="67"/>
      <c r="M443" s="67"/>
      <c r="N443" s="76" t="s">
        <v>1917</v>
      </c>
      <c r="O443" s="76" t="s">
        <v>1918</v>
      </c>
      <c r="P443" s="67"/>
      <c r="Q443" s="67"/>
      <c r="R443" s="77">
        <v>0</v>
      </c>
      <c r="S443" s="78">
        <f t="shared" si="18"/>
        <v>500</v>
      </c>
      <c r="T443" s="77">
        <f t="shared" si="19"/>
        <v>500</v>
      </c>
      <c r="U443" s="79" t="s">
        <v>1919</v>
      </c>
      <c r="V443" s="76" t="s">
        <v>521</v>
      </c>
    </row>
    <row r="444" spans="1:22" x14ac:dyDescent="0.2">
      <c r="A444" s="87">
        <f t="shared" si="20"/>
        <v>443</v>
      </c>
      <c r="B444" s="67"/>
      <c r="C444" s="74" t="s">
        <v>1920</v>
      </c>
      <c r="D444" s="73">
        <v>42809</v>
      </c>
      <c r="E444" s="74" t="s">
        <v>77</v>
      </c>
      <c r="F444" s="75">
        <v>511</v>
      </c>
      <c r="G444" s="74" t="s">
        <v>22</v>
      </c>
      <c r="H444" s="76" t="s">
        <v>1921</v>
      </c>
      <c r="I444" s="74" t="s">
        <v>187</v>
      </c>
      <c r="J444" s="76" t="s">
        <v>49</v>
      </c>
      <c r="K444" s="67"/>
      <c r="L444" s="67"/>
      <c r="M444" s="67"/>
      <c r="N444" s="76" t="s">
        <v>1922</v>
      </c>
      <c r="O444" s="76" t="s">
        <v>1923</v>
      </c>
      <c r="P444" s="67"/>
      <c r="Q444" s="67"/>
      <c r="R444" s="77">
        <v>0</v>
      </c>
      <c r="S444" s="78">
        <f t="shared" si="18"/>
        <v>3000</v>
      </c>
      <c r="T444" s="77">
        <f t="shared" si="19"/>
        <v>3000</v>
      </c>
      <c r="U444" s="79" t="s">
        <v>1924</v>
      </c>
      <c r="V444" s="76" t="s">
        <v>136</v>
      </c>
    </row>
    <row r="445" spans="1:22" x14ac:dyDescent="0.2">
      <c r="A445" s="87">
        <f t="shared" si="20"/>
        <v>444</v>
      </c>
      <c r="B445" s="67"/>
      <c r="C445" s="74" t="s">
        <v>1925</v>
      </c>
      <c r="D445" s="73">
        <v>42809</v>
      </c>
      <c r="E445" s="74" t="s">
        <v>46</v>
      </c>
      <c r="F445" s="75">
        <v>9514</v>
      </c>
      <c r="G445" s="74" t="s">
        <v>22</v>
      </c>
      <c r="H445" s="76" t="s">
        <v>630</v>
      </c>
      <c r="I445" s="74" t="s">
        <v>70</v>
      </c>
      <c r="J445" s="76" t="s">
        <v>121</v>
      </c>
      <c r="K445" s="67"/>
      <c r="L445" s="67"/>
      <c r="M445" s="67"/>
      <c r="N445" s="67"/>
      <c r="O445" s="76" t="s">
        <v>423</v>
      </c>
      <c r="P445" s="67"/>
      <c r="Q445" s="67"/>
      <c r="R445" s="77">
        <v>50000</v>
      </c>
      <c r="S445" s="78">
        <f t="shared" si="18"/>
        <v>0</v>
      </c>
      <c r="T445" s="77">
        <f t="shared" si="19"/>
        <v>50000</v>
      </c>
      <c r="U445" s="79" t="s">
        <v>1926</v>
      </c>
      <c r="V445" s="76" t="s">
        <v>75</v>
      </c>
    </row>
    <row r="446" spans="1:22" x14ac:dyDescent="0.2">
      <c r="A446" s="87">
        <f t="shared" si="20"/>
        <v>445</v>
      </c>
      <c r="B446" s="67"/>
      <c r="C446" s="74" t="s">
        <v>1927</v>
      </c>
      <c r="D446" s="73">
        <v>42809</v>
      </c>
      <c r="E446" s="74" t="s">
        <v>77</v>
      </c>
      <c r="F446" s="75">
        <v>3812</v>
      </c>
      <c r="G446" s="74" t="s">
        <v>22</v>
      </c>
      <c r="H446" s="76" t="s">
        <v>1928</v>
      </c>
      <c r="I446" s="74" t="s">
        <v>33</v>
      </c>
      <c r="J446" s="76" t="s">
        <v>40</v>
      </c>
      <c r="K446" s="67"/>
      <c r="L446" s="67"/>
      <c r="M446" s="67"/>
      <c r="N446" s="76" t="s">
        <v>1929</v>
      </c>
      <c r="O446" s="76" t="s">
        <v>27</v>
      </c>
      <c r="P446" s="67"/>
      <c r="Q446" s="67"/>
      <c r="R446" s="77">
        <v>28420</v>
      </c>
      <c r="S446" s="78">
        <f t="shared" si="18"/>
        <v>0</v>
      </c>
      <c r="T446" s="77">
        <f t="shared" si="19"/>
        <v>28420</v>
      </c>
      <c r="U446" s="79" t="s">
        <v>1930</v>
      </c>
      <c r="V446" s="76" t="s">
        <v>1931</v>
      </c>
    </row>
    <row r="447" spans="1:22" x14ac:dyDescent="0.2">
      <c r="A447" s="87">
        <f t="shared" si="20"/>
        <v>446</v>
      </c>
      <c r="B447" s="67"/>
      <c r="C447" s="74" t="s">
        <v>1932</v>
      </c>
      <c r="D447" s="73">
        <v>42809</v>
      </c>
      <c r="E447" s="74" t="s">
        <v>31</v>
      </c>
      <c r="F447" s="75">
        <v>1130</v>
      </c>
      <c r="G447" s="74" t="s">
        <v>22</v>
      </c>
      <c r="H447" s="76" t="s">
        <v>64</v>
      </c>
      <c r="I447" s="74" t="s">
        <v>24</v>
      </c>
      <c r="J447" s="76" t="s">
        <v>25</v>
      </c>
      <c r="K447" s="67"/>
      <c r="L447" s="67"/>
      <c r="M447" s="67"/>
      <c r="N447" s="76" t="s">
        <v>1933</v>
      </c>
      <c r="O447" s="76" t="s">
        <v>1934</v>
      </c>
      <c r="P447" s="80">
        <v>1</v>
      </c>
      <c r="Q447" s="80">
        <v>1</v>
      </c>
      <c r="R447" s="77">
        <v>17400</v>
      </c>
      <c r="S447" s="78">
        <f t="shared" si="18"/>
        <v>0</v>
      </c>
      <c r="T447" s="77">
        <f t="shared" si="19"/>
        <v>17400</v>
      </c>
      <c r="U447" s="79" t="s">
        <v>1935</v>
      </c>
      <c r="V447" s="76" t="s">
        <v>1936</v>
      </c>
    </row>
    <row r="448" spans="1:22" x14ac:dyDescent="0.2">
      <c r="A448" s="87">
        <f t="shared" si="20"/>
        <v>447</v>
      </c>
      <c r="B448" s="67"/>
      <c r="C448" s="74" t="s">
        <v>1937</v>
      </c>
      <c r="D448" s="73">
        <v>42809</v>
      </c>
      <c r="E448" s="74" t="s">
        <v>46</v>
      </c>
      <c r="F448" s="75">
        <v>3105</v>
      </c>
      <c r="G448" s="74" t="s">
        <v>22</v>
      </c>
      <c r="H448" s="76" t="s">
        <v>1938</v>
      </c>
      <c r="I448" s="74" t="s">
        <v>56</v>
      </c>
      <c r="J448" s="76" t="s">
        <v>93</v>
      </c>
      <c r="K448" s="67"/>
      <c r="L448" s="67"/>
      <c r="M448" s="67"/>
      <c r="N448" s="76" t="s">
        <v>1939</v>
      </c>
      <c r="O448" s="76" t="s">
        <v>1940</v>
      </c>
      <c r="P448" s="67"/>
      <c r="Q448" s="67"/>
      <c r="R448" s="77">
        <v>50000</v>
      </c>
      <c r="S448" s="78">
        <f t="shared" si="18"/>
        <v>0</v>
      </c>
      <c r="T448" s="77">
        <f t="shared" si="19"/>
        <v>50000</v>
      </c>
      <c r="U448" s="79" t="s">
        <v>1941</v>
      </c>
      <c r="V448" s="76" t="s">
        <v>75</v>
      </c>
    </row>
    <row r="449" spans="1:22" x14ac:dyDescent="0.2">
      <c r="A449" s="87">
        <f t="shared" si="20"/>
        <v>448</v>
      </c>
      <c r="B449" s="67"/>
      <c r="C449" s="74" t="s">
        <v>1942</v>
      </c>
      <c r="D449" s="73">
        <v>42809</v>
      </c>
      <c r="E449" s="74" t="s">
        <v>46</v>
      </c>
      <c r="F449" s="75">
        <v>11100</v>
      </c>
      <c r="G449" s="74" t="s">
        <v>22</v>
      </c>
      <c r="H449" s="76" t="s">
        <v>1943</v>
      </c>
      <c r="I449" s="74" t="s">
        <v>70</v>
      </c>
      <c r="J449" s="76" t="s">
        <v>49</v>
      </c>
      <c r="K449" s="67"/>
      <c r="L449" s="67"/>
      <c r="M449" s="67"/>
      <c r="N449" s="76" t="s">
        <v>1944</v>
      </c>
      <c r="O449" s="76" t="s">
        <v>1945</v>
      </c>
      <c r="P449" s="67"/>
      <c r="Q449" s="67"/>
      <c r="R449" s="77">
        <v>50000</v>
      </c>
      <c r="S449" s="78">
        <f t="shared" si="18"/>
        <v>0</v>
      </c>
      <c r="T449" s="77">
        <f t="shared" si="19"/>
        <v>50000</v>
      </c>
      <c r="U449" s="79" t="s">
        <v>1946</v>
      </c>
      <c r="V449" s="76" t="s">
        <v>53</v>
      </c>
    </row>
    <row r="450" spans="1:22" x14ac:dyDescent="0.2">
      <c r="A450" s="87">
        <f t="shared" si="20"/>
        <v>449</v>
      </c>
      <c r="B450" s="67"/>
      <c r="C450" s="74" t="s">
        <v>1947</v>
      </c>
      <c r="D450" s="73">
        <v>42809</v>
      </c>
      <c r="E450" s="74" t="s">
        <v>46</v>
      </c>
      <c r="F450" s="75">
        <v>7308</v>
      </c>
      <c r="G450" s="74" t="s">
        <v>22</v>
      </c>
      <c r="H450" s="76" t="s">
        <v>1948</v>
      </c>
      <c r="I450" s="74" t="s">
        <v>232</v>
      </c>
      <c r="J450" s="76" t="s">
        <v>555</v>
      </c>
      <c r="K450" s="67"/>
      <c r="L450" s="67"/>
      <c r="M450" s="67"/>
      <c r="N450" s="76" t="s">
        <v>1949</v>
      </c>
      <c r="O450" s="76" t="s">
        <v>830</v>
      </c>
      <c r="P450" s="67"/>
      <c r="Q450" s="67"/>
      <c r="R450" s="77">
        <v>50000</v>
      </c>
      <c r="S450" s="78">
        <f t="shared" ref="S450:S513" si="21">IF(R450&gt;0,0,(IF(ISNA(VLOOKUP(E450,Missing_Vaulations,3,FALSE))=TRUE,0,(VLOOKUP(E450,Missing_Vaulations,3,FALSE)))))</f>
        <v>0</v>
      </c>
      <c r="T450" s="77">
        <f t="shared" si="19"/>
        <v>50000</v>
      </c>
      <c r="U450" s="79" t="s">
        <v>1950</v>
      </c>
      <c r="V450" s="76" t="s">
        <v>53</v>
      </c>
    </row>
    <row r="451" spans="1:22" x14ac:dyDescent="0.2">
      <c r="A451" s="87">
        <f t="shared" si="20"/>
        <v>450</v>
      </c>
      <c r="B451" s="67"/>
      <c r="C451" s="74" t="s">
        <v>1951</v>
      </c>
      <c r="D451" s="73">
        <v>42809</v>
      </c>
      <c r="E451" s="74" t="s">
        <v>46</v>
      </c>
      <c r="F451" s="75">
        <v>7523</v>
      </c>
      <c r="G451" s="74" t="s">
        <v>22</v>
      </c>
      <c r="H451" s="76" t="s">
        <v>1952</v>
      </c>
      <c r="I451" s="74" t="s">
        <v>187</v>
      </c>
      <c r="J451" s="76" t="s">
        <v>154</v>
      </c>
      <c r="K451" s="67"/>
      <c r="L451" s="67"/>
      <c r="M451" s="67"/>
      <c r="N451" s="76" t="s">
        <v>1953</v>
      </c>
      <c r="O451" s="76" t="s">
        <v>830</v>
      </c>
      <c r="P451" s="67"/>
      <c r="Q451" s="67"/>
      <c r="R451" s="77">
        <v>50000</v>
      </c>
      <c r="S451" s="78">
        <f t="shared" si="21"/>
        <v>0</v>
      </c>
      <c r="T451" s="77">
        <f t="shared" ref="T451:T514" si="22">R451+S451</f>
        <v>50000</v>
      </c>
      <c r="U451" s="79" t="s">
        <v>1954</v>
      </c>
      <c r="V451" s="76" t="s">
        <v>53</v>
      </c>
    </row>
    <row r="452" spans="1:22" x14ac:dyDescent="0.2">
      <c r="A452" s="87">
        <f t="shared" ref="A452:A515" si="23">A451+1</f>
        <v>451</v>
      </c>
      <c r="B452" s="67"/>
      <c r="C452" s="74" t="s">
        <v>1955</v>
      </c>
      <c r="D452" s="73">
        <v>42809</v>
      </c>
      <c r="E452" s="74" t="s">
        <v>46</v>
      </c>
      <c r="F452" s="75">
        <v>10916</v>
      </c>
      <c r="G452" s="74" t="s">
        <v>22</v>
      </c>
      <c r="H452" s="76" t="s">
        <v>1956</v>
      </c>
      <c r="I452" s="74" t="s">
        <v>232</v>
      </c>
      <c r="J452" s="76" t="s">
        <v>154</v>
      </c>
      <c r="K452" s="67"/>
      <c r="L452" s="67"/>
      <c r="M452" s="67"/>
      <c r="N452" s="76" t="s">
        <v>1957</v>
      </c>
      <c r="O452" s="76" t="s">
        <v>830</v>
      </c>
      <c r="P452" s="67"/>
      <c r="Q452" s="67"/>
      <c r="R452" s="77">
        <v>50000</v>
      </c>
      <c r="S452" s="78">
        <f t="shared" si="21"/>
        <v>0</v>
      </c>
      <c r="T452" s="77">
        <f t="shared" si="22"/>
        <v>50000</v>
      </c>
      <c r="U452" s="79" t="s">
        <v>1958</v>
      </c>
      <c r="V452" s="76" t="s">
        <v>53</v>
      </c>
    </row>
    <row r="453" spans="1:22" x14ac:dyDescent="0.2">
      <c r="A453" s="87">
        <f t="shared" si="23"/>
        <v>452</v>
      </c>
      <c r="B453" s="67"/>
      <c r="C453" s="74" t="s">
        <v>1959</v>
      </c>
      <c r="D453" s="73">
        <v>42809</v>
      </c>
      <c r="E453" s="74" t="s">
        <v>46</v>
      </c>
      <c r="F453" s="75">
        <v>9208</v>
      </c>
      <c r="G453" s="74" t="s">
        <v>22</v>
      </c>
      <c r="H453" s="76" t="s">
        <v>1960</v>
      </c>
      <c r="I453" s="74" t="s">
        <v>70</v>
      </c>
      <c r="J453" s="76" t="s">
        <v>154</v>
      </c>
      <c r="K453" s="67"/>
      <c r="L453" s="67"/>
      <c r="M453" s="67"/>
      <c r="N453" s="76" t="s">
        <v>1961</v>
      </c>
      <c r="O453" s="76" t="s">
        <v>830</v>
      </c>
      <c r="P453" s="67"/>
      <c r="Q453" s="67"/>
      <c r="R453" s="77">
        <v>50000</v>
      </c>
      <c r="S453" s="78">
        <f t="shared" si="21"/>
        <v>0</v>
      </c>
      <c r="T453" s="77">
        <f t="shared" si="22"/>
        <v>50000</v>
      </c>
      <c r="U453" s="79" t="s">
        <v>1962</v>
      </c>
      <c r="V453" s="76" t="s">
        <v>75</v>
      </c>
    </row>
    <row r="454" spans="1:22" x14ac:dyDescent="0.2">
      <c r="A454" s="87">
        <f t="shared" si="23"/>
        <v>453</v>
      </c>
      <c r="B454" s="67"/>
      <c r="C454" s="74" t="s">
        <v>1963</v>
      </c>
      <c r="D454" s="73">
        <v>42809</v>
      </c>
      <c r="E454" s="74" t="s">
        <v>46</v>
      </c>
      <c r="F454" s="75">
        <v>10417</v>
      </c>
      <c r="G454" s="74" t="s">
        <v>22</v>
      </c>
      <c r="H454" s="76" t="s">
        <v>1964</v>
      </c>
      <c r="I454" s="74" t="s">
        <v>48</v>
      </c>
      <c r="J454" s="76" t="s">
        <v>154</v>
      </c>
      <c r="K454" s="67"/>
      <c r="L454" s="67"/>
      <c r="M454" s="67"/>
      <c r="N454" s="76" t="s">
        <v>1965</v>
      </c>
      <c r="O454" s="76" t="s">
        <v>830</v>
      </c>
      <c r="P454" s="67"/>
      <c r="Q454" s="67"/>
      <c r="R454" s="77">
        <v>50000</v>
      </c>
      <c r="S454" s="78">
        <f t="shared" si="21"/>
        <v>0</v>
      </c>
      <c r="T454" s="77">
        <f t="shared" si="22"/>
        <v>50000</v>
      </c>
      <c r="U454" s="79" t="s">
        <v>1966</v>
      </c>
      <c r="V454" s="76" t="s">
        <v>53</v>
      </c>
    </row>
    <row r="455" spans="1:22" x14ac:dyDescent="0.2">
      <c r="A455" s="87">
        <f t="shared" si="23"/>
        <v>454</v>
      </c>
      <c r="B455" s="67"/>
      <c r="C455" s="74" t="s">
        <v>1967</v>
      </c>
      <c r="D455" s="73">
        <v>42809</v>
      </c>
      <c r="E455" s="74" t="s">
        <v>46</v>
      </c>
      <c r="F455" s="75">
        <v>2700</v>
      </c>
      <c r="G455" s="74" t="s">
        <v>22</v>
      </c>
      <c r="H455" s="76" t="s">
        <v>1968</v>
      </c>
      <c r="I455" s="74" t="s">
        <v>33</v>
      </c>
      <c r="J455" s="76" t="s">
        <v>141</v>
      </c>
      <c r="K455" s="67"/>
      <c r="L455" s="67"/>
      <c r="M455" s="67"/>
      <c r="N455" s="76" t="s">
        <v>1969</v>
      </c>
      <c r="O455" s="76" t="s">
        <v>830</v>
      </c>
      <c r="P455" s="67"/>
      <c r="Q455" s="67"/>
      <c r="R455" s="77">
        <v>50000</v>
      </c>
      <c r="S455" s="78">
        <f t="shared" si="21"/>
        <v>0</v>
      </c>
      <c r="T455" s="77">
        <f t="shared" si="22"/>
        <v>50000</v>
      </c>
      <c r="U455" s="79" t="s">
        <v>1970</v>
      </c>
      <c r="V455" s="76" t="s">
        <v>75</v>
      </c>
    </row>
    <row r="456" spans="1:22" x14ac:dyDescent="0.2">
      <c r="A456" s="87">
        <f t="shared" si="23"/>
        <v>455</v>
      </c>
      <c r="B456" s="67"/>
      <c r="C456" s="74" t="s">
        <v>1971</v>
      </c>
      <c r="D456" s="73">
        <v>42809</v>
      </c>
      <c r="E456" s="74" t="s">
        <v>46</v>
      </c>
      <c r="F456" s="75">
        <v>4902</v>
      </c>
      <c r="G456" s="74" t="s">
        <v>22</v>
      </c>
      <c r="H456" s="76" t="s">
        <v>1972</v>
      </c>
      <c r="I456" s="74" t="s">
        <v>269</v>
      </c>
      <c r="J456" s="76" t="s">
        <v>49</v>
      </c>
      <c r="K456" s="67"/>
      <c r="L456" s="67"/>
      <c r="M456" s="67"/>
      <c r="N456" s="76" t="s">
        <v>1973</v>
      </c>
      <c r="O456" s="76" t="s">
        <v>830</v>
      </c>
      <c r="P456" s="67"/>
      <c r="Q456" s="67"/>
      <c r="R456" s="77">
        <v>50000</v>
      </c>
      <c r="S456" s="78">
        <f t="shared" si="21"/>
        <v>0</v>
      </c>
      <c r="T456" s="77">
        <f t="shared" si="22"/>
        <v>50000</v>
      </c>
      <c r="U456" s="79" t="s">
        <v>1974</v>
      </c>
      <c r="V456" s="76" t="s">
        <v>1975</v>
      </c>
    </row>
    <row r="457" spans="1:22" x14ac:dyDescent="0.2">
      <c r="A457" s="87">
        <f t="shared" si="23"/>
        <v>456</v>
      </c>
      <c r="B457" s="67"/>
      <c r="C457" s="74" t="s">
        <v>1976</v>
      </c>
      <c r="D457" s="73">
        <v>42809</v>
      </c>
      <c r="E457" s="74" t="s">
        <v>46</v>
      </c>
      <c r="F457" s="75">
        <v>5306</v>
      </c>
      <c r="G457" s="74" t="s">
        <v>22</v>
      </c>
      <c r="H457" s="76" t="s">
        <v>1977</v>
      </c>
      <c r="I457" s="74" t="s">
        <v>33</v>
      </c>
      <c r="J457" s="76" t="s">
        <v>121</v>
      </c>
      <c r="K457" s="67"/>
      <c r="L457" s="67"/>
      <c r="M457" s="67"/>
      <c r="N457" s="76" t="s">
        <v>1978</v>
      </c>
      <c r="O457" s="76" t="s">
        <v>830</v>
      </c>
      <c r="P457" s="67"/>
      <c r="Q457" s="67"/>
      <c r="R457" s="77">
        <v>50000</v>
      </c>
      <c r="S457" s="78">
        <f t="shared" si="21"/>
        <v>0</v>
      </c>
      <c r="T457" s="77">
        <f t="shared" si="22"/>
        <v>50000</v>
      </c>
      <c r="U457" s="79" t="s">
        <v>1979</v>
      </c>
      <c r="V457" s="76" t="s">
        <v>53</v>
      </c>
    </row>
    <row r="458" spans="1:22" x14ac:dyDescent="0.2">
      <c r="A458" s="87">
        <f t="shared" si="23"/>
        <v>457</v>
      </c>
      <c r="B458" s="67"/>
      <c r="C458" s="74" t="s">
        <v>1980</v>
      </c>
      <c r="D458" s="73">
        <v>42809</v>
      </c>
      <c r="E458" s="74" t="s">
        <v>46</v>
      </c>
      <c r="F458" s="75">
        <v>13302</v>
      </c>
      <c r="G458" s="74" t="s">
        <v>22</v>
      </c>
      <c r="H458" s="76" t="s">
        <v>1981</v>
      </c>
      <c r="I458" s="74" t="s">
        <v>70</v>
      </c>
      <c r="J458" s="76" t="s">
        <v>121</v>
      </c>
      <c r="K458" s="67"/>
      <c r="L458" s="67"/>
      <c r="M458" s="67"/>
      <c r="N458" s="76" t="s">
        <v>1982</v>
      </c>
      <c r="O458" s="76" t="s">
        <v>830</v>
      </c>
      <c r="P458" s="67"/>
      <c r="Q458" s="67"/>
      <c r="R458" s="77">
        <v>50000</v>
      </c>
      <c r="S458" s="78">
        <f t="shared" si="21"/>
        <v>0</v>
      </c>
      <c r="T458" s="77">
        <f t="shared" si="22"/>
        <v>50000</v>
      </c>
      <c r="U458" s="79" t="s">
        <v>1983</v>
      </c>
      <c r="V458" s="76" t="s">
        <v>53</v>
      </c>
    </row>
    <row r="459" spans="1:22" x14ac:dyDescent="0.2">
      <c r="A459" s="87">
        <f t="shared" si="23"/>
        <v>458</v>
      </c>
      <c r="B459" s="67"/>
      <c r="C459" s="74" t="s">
        <v>1984</v>
      </c>
      <c r="D459" s="73">
        <v>42809</v>
      </c>
      <c r="E459" s="74" t="s">
        <v>46</v>
      </c>
      <c r="F459" s="75">
        <v>10503</v>
      </c>
      <c r="G459" s="74" t="s">
        <v>22</v>
      </c>
      <c r="H459" s="76" t="s">
        <v>1985</v>
      </c>
      <c r="I459" s="74" t="s">
        <v>24</v>
      </c>
      <c r="J459" s="76" t="s">
        <v>49</v>
      </c>
      <c r="K459" s="67"/>
      <c r="L459" s="67"/>
      <c r="M459" s="67"/>
      <c r="N459" s="76" t="s">
        <v>1986</v>
      </c>
      <c r="O459" s="76" t="s">
        <v>830</v>
      </c>
      <c r="P459" s="67"/>
      <c r="Q459" s="67"/>
      <c r="R459" s="77">
        <v>50000</v>
      </c>
      <c r="S459" s="78">
        <f t="shared" si="21"/>
        <v>0</v>
      </c>
      <c r="T459" s="77">
        <f t="shared" si="22"/>
        <v>50000</v>
      </c>
      <c r="U459" s="79" t="s">
        <v>1987</v>
      </c>
      <c r="V459" s="76" t="s">
        <v>53</v>
      </c>
    </row>
    <row r="460" spans="1:22" x14ac:dyDescent="0.2">
      <c r="A460" s="87">
        <f t="shared" si="23"/>
        <v>459</v>
      </c>
      <c r="B460" s="67"/>
      <c r="C460" s="74" t="s">
        <v>1988</v>
      </c>
      <c r="D460" s="73">
        <v>42809</v>
      </c>
      <c r="E460" s="74" t="s">
        <v>46</v>
      </c>
      <c r="F460" s="75">
        <v>2929</v>
      </c>
      <c r="G460" s="74" t="s">
        <v>22</v>
      </c>
      <c r="H460" s="76" t="s">
        <v>1989</v>
      </c>
      <c r="I460" s="74" t="s">
        <v>33</v>
      </c>
      <c r="J460" s="76" t="s">
        <v>154</v>
      </c>
      <c r="K460" s="67"/>
      <c r="L460" s="67"/>
      <c r="M460" s="67"/>
      <c r="N460" s="76" t="s">
        <v>1990</v>
      </c>
      <c r="O460" s="76" t="s">
        <v>830</v>
      </c>
      <c r="P460" s="67"/>
      <c r="Q460" s="67"/>
      <c r="R460" s="77">
        <v>50000</v>
      </c>
      <c r="S460" s="78">
        <f t="shared" si="21"/>
        <v>0</v>
      </c>
      <c r="T460" s="77">
        <f t="shared" si="22"/>
        <v>50000</v>
      </c>
      <c r="U460" s="79" t="s">
        <v>1991</v>
      </c>
      <c r="V460" s="76" t="s">
        <v>53</v>
      </c>
    </row>
    <row r="461" spans="1:22" x14ac:dyDescent="0.2">
      <c r="A461" s="87">
        <f t="shared" si="23"/>
        <v>460</v>
      </c>
      <c r="B461" s="67"/>
      <c r="C461" s="74" t="s">
        <v>1992</v>
      </c>
      <c r="D461" s="73">
        <v>42809</v>
      </c>
      <c r="E461" s="74" t="s">
        <v>46</v>
      </c>
      <c r="F461" s="75">
        <v>13807</v>
      </c>
      <c r="G461" s="74" t="s">
        <v>22</v>
      </c>
      <c r="H461" s="76" t="s">
        <v>1993</v>
      </c>
      <c r="I461" s="74" t="s">
        <v>56</v>
      </c>
      <c r="J461" s="76" t="s">
        <v>121</v>
      </c>
      <c r="K461" s="67"/>
      <c r="L461" s="67"/>
      <c r="M461" s="67"/>
      <c r="N461" s="76" t="s">
        <v>1994</v>
      </c>
      <c r="O461" s="76" t="s">
        <v>830</v>
      </c>
      <c r="P461" s="67"/>
      <c r="Q461" s="67"/>
      <c r="R461" s="77">
        <v>50000</v>
      </c>
      <c r="S461" s="78">
        <f t="shared" si="21"/>
        <v>0</v>
      </c>
      <c r="T461" s="77">
        <f t="shared" si="22"/>
        <v>50000</v>
      </c>
      <c r="U461" s="79" t="s">
        <v>1995</v>
      </c>
      <c r="V461" s="76" t="s">
        <v>53</v>
      </c>
    </row>
    <row r="462" spans="1:22" x14ac:dyDescent="0.2">
      <c r="A462" s="87">
        <f t="shared" si="23"/>
        <v>461</v>
      </c>
      <c r="B462" s="67"/>
      <c r="C462" s="74" t="s">
        <v>1996</v>
      </c>
      <c r="D462" s="73">
        <v>42809</v>
      </c>
      <c r="E462" s="74" t="s">
        <v>46</v>
      </c>
      <c r="F462" s="75">
        <v>6912</v>
      </c>
      <c r="G462" s="74" t="s">
        <v>22</v>
      </c>
      <c r="H462" s="76" t="s">
        <v>1997</v>
      </c>
      <c r="I462" s="74" t="s">
        <v>56</v>
      </c>
      <c r="J462" s="76" t="s">
        <v>276</v>
      </c>
      <c r="K462" s="67"/>
      <c r="L462" s="67"/>
      <c r="M462" s="67"/>
      <c r="N462" s="76" t="s">
        <v>1998</v>
      </c>
      <c r="O462" s="76" t="s">
        <v>830</v>
      </c>
      <c r="P462" s="67"/>
      <c r="Q462" s="67"/>
      <c r="R462" s="77">
        <v>50000</v>
      </c>
      <c r="S462" s="78">
        <f t="shared" si="21"/>
        <v>0</v>
      </c>
      <c r="T462" s="77">
        <f t="shared" si="22"/>
        <v>50000</v>
      </c>
      <c r="U462" s="79" t="s">
        <v>1999</v>
      </c>
      <c r="V462" s="76" t="s">
        <v>53</v>
      </c>
    </row>
    <row r="463" spans="1:22" x14ac:dyDescent="0.2">
      <c r="A463" s="87">
        <f t="shared" si="23"/>
        <v>462</v>
      </c>
      <c r="B463" s="67"/>
      <c r="C463" s="74" t="s">
        <v>2000</v>
      </c>
      <c r="D463" s="73">
        <v>42809</v>
      </c>
      <c r="E463" s="74" t="s">
        <v>46</v>
      </c>
      <c r="F463" s="75">
        <v>12615</v>
      </c>
      <c r="G463" s="74" t="s">
        <v>22</v>
      </c>
      <c r="H463" s="76" t="s">
        <v>2001</v>
      </c>
      <c r="I463" s="74" t="s">
        <v>24</v>
      </c>
      <c r="J463" s="76" t="s">
        <v>49</v>
      </c>
      <c r="K463" s="67"/>
      <c r="L463" s="67"/>
      <c r="M463" s="67"/>
      <c r="N463" s="76" t="s">
        <v>2002</v>
      </c>
      <c r="O463" s="76" t="s">
        <v>830</v>
      </c>
      <c r="P463" s="67"/>
      <c r="Q463" s="67"/>
      <c r="R463" s="77">
        <v>50000</v>
      </c>
      <c r="S463" s="78">
        <f t="shared" si="21"/>
        <v>0</v>
      </c>
      <c r="T463" s="77">
        <f t="shared" si="22"/>
        <v>50000</v>
      </c>
      <c r="U463" s="79" t="s">
        <v>2003</v>
      </c>
      <c r="V463" s="76" t="s">
        <v>53</v>
      </c>
    </row>
    <row r="464" spans="1:22" x14ac:dyDescent="0.2">
      <c r="A464" s="87">
        <f t="shared" si="23"/>
        <v>463</v>
      </c>
      <c r="B464" s="67"/>
      <c r="C464" s="74" t="s">
        <v>2004</v>
      </c>
      <c r="D464" s="73">
        <v>42809</v>
      </c>
      <c r="E464" s="74" t="s">
        <v>46</v>
      </c>
      <c r="F464" s="75">
        <v>12122</v>
      </c>
      <c r="G464" s="74" t="s">
        <v>22</v>
      </c>
      <c r="H464" s="76" t="s">
        <v>2005</v>
      </c>
      <c r="I464" s="74" t="s">
        <v>70</v>
      </c>
      <c r="J464" s="76" t="s">
        <v>49</v>
      </c>
      <c r="K464" s="67"/>
      <c r="L464" s="67"/>
      <c r="M464" s="67"/>
      <c r="N464" s="76" t="s">
        <v>2006</v>
      </c>
      <c r="O464" s="76" t="s">
        <v>830</v>
      </c>
      <c r="P464" s="67"/>
      <c r="Q464" s="67"/>
      <c r="R464" s="77">
        <v>50000</v>
      </c>
      <c r="S464" s="78">
        <f t="shared" si="21"/>
        <v>0</v>
      </c>
      <c r="T464" s="77">
        <f t="shared" si="22"/>
        <v>50000</v>
      </c>
      <c r="U464" s="79" t="s">
        <v>2007</v>
      </c>
      <c r="V464" s="76" t="s">
        <v>53</v>
      </c>
    </row>
    <row r="465" spans="1:22" x14ac:dyDescent="0.2">
      <c r="A465" s="87">
        <f t="shared" si="23"/>
        <v>464</v>
      </c>
      <c r="B465" s="67"/>
      <c r="C465" s="74" t="s">
        <v>2008</v>
      </c>
      <c r="D465" s="73">
        <v>42809</v>
      </c>
      <c r="E465" s="74" t="s">
        <v>46</v>
      </c>
      <c r="F465" s="75">
        <v>10912</v>
      </c>
      <c r="G465" s="74" t="s">
        <v>22</v>
      </c>
      <c r="H465" s="76" t="s">
        <v>2009</v>
      </c>
      <c r="I465" s="74" t="s">
        <v>56</v>
      </c>
      <c r="J465" s="76" t="s">
        <v>49</v>
      </c>
      <c r="K465" s="67"/>
      <c r="L465" s="67"/>
      <c r="M465" s="67"/>
      <c r="N465" s="76" t="s">
        <v>2010</v>
      </c>
      <c r="O465" s="76" t="s">
        <v>830</v>
      </c>
      <c r="P465" s="67"/>
      <c r="Q465" s="67"/>
      <c r="R465" s="77">
        <v>50000</v>
      </c>
      <c r="S465" s="78">
        <f t="shared" si="21"/>
        <v>0</v>
      </c>
      <c r="T465" s="77">
        <f t="shared" si="22"/>
        <v>50000</v>
      </c>
      <c r="U465" s="79" t="s">
        <v>2011</v>
      </c>
      <c r="V465" s="76" t="s">
        <v>53</v>
      </c>
    </row>
    <row r="466" spans="1:22" x14ac:dyDescent="0.2">
      <c r="A466" s="87">
        <f t="shared" si="23"/>
        <v>465</v>
      </c>
      <c r="B466" s="67"/>
      <c r="C466" s="74" t="s">
        <v>2012</v>
      </c>
      <c r="D466" s="73">
        <v>42809</v>
      </c>
      <c r="E466" s="74" t="s">
        <v>46</v>
      </c>
      <c r="F466" s="75">
        <v>1700</v>
      </c>
      <c r="G466" s="74" t="s">
        <v>22</v>
      </c>
      <c r="H466" s="76" t="s">
        <v>2013</v>
      </c>
      <c r="I466" s="74" t="s">
        <v>24</v>
      </c>
      <c r="J466" s="76" t="s">
        <v>40</v>
      </c>
      <c r="K466" s="67"/>
      <c r="L466" s="67"/>
      <c r="M466" s="67"/>
      <c r="N466" s="76" t="s">
        <v>2014</v>
      </c>
      <c r="O466" s="76" t="s">
        <v>195</v>
      </c>
      <c r="P466" s="67"/>
      <c r="Q466" s="67"/>
      <c r="R466" s="77">
        <v>0</v>
      </c>
      <c r="S466" s="78">
        <f t="shared" si="21"/>
        <v>500</v>
      </c>
      <c r="T466" s="77">
        <f t="shared" si="22"/>
        <v>500</v>
      </c>
      <c r="U466" s="79" t="s">
        <v>2015</v>
      </c>
      <c r="V466" s="76" t="s">
        <v>2016</v>
      </c>
    </row>
    <row r="467" spans="1:22" x14ac:dyDescent="0.2">
      <c r="A467" s="87">
        <f t="shared" si="23"/>
        <v>466</v>
      </c>
      <c r="B467" s="67"/>
      <c r="C467" s="74" t="s">
        <v>2017</v>
      </c>
      <c r="D467" s="73">
        <v>42809</v>
      </c>
      <c r="E467" s="74" t="s">
        <v>104</v>
      </c>
      <c r="F467" s="75">
        <v>938</v>
      </c>
      <c r="G467" s="74" t="s">
        <v>22</v>
      </c>
      <c r="H467" s="76" t="s">
        <v>2018</v>
      </c>
      <c r="I467" s="74" t="s">
        <v>24</v>
      </c>
      <c r="J467" s="76" t="s">
        <v>25</v>
      </c>
      <c r="K467" s="67"/>
      <c r="L467" s="67"/>
      <c r="M467" s="67"/>
      <c r="N467" s="76" t="s">
        <v>2019</v>
      </c>
      <c r="O467" s="76" t="s">
        <v>2020</v>
      </c>
      <c r="P467" s="67"/>
      <c r="Q467" s="67"/>
      <c r="R467" s="77">
        <v>0</v>
      </c>
      <c r="S467" s="78">
        <f t="shared" si="21"/>
        <v>500</v>
      </c>
      <c r="T467" s="77">
        <f t="shared" si="22"/>
        <v>500</v>
      </c>
      <c r="U467" s="79" t="s">
        <v>2021</v>
      </c>
      <c r="V467" s="76" t="s">
        <v>2022</v>
      </c>
    </row>
    <row r="468" spans="1:22" x14ac:dyDescent="0.2">
      <c r="A468" s="87">
        <f t="shared" si="23"/>
        <v>467</v>
      </c>
      <c r="B468" s="67"/>
      <c r="C468" s="74" t="s">
        <v>2023</v>
      </c>
      <c r="D468" s="73">
        <v>42809</v>
      </c>
      <c r="E468" s="74" t="s">
        <v>454</v>
      </c>
      <c r="F468" s="75">
        <v>1675</v>
      </c>
      <c r="G468" s="74" t="s">
        <v>22</v>
      </c>
      <c r="H468" s="76" t="s">
        <v>1098</v>
      </c>
      <c r="I468" s="74" t="s">
        <v>24</v>
      </c>
      <c r="J468" s="76" t="s">
        <v>25</v>
      </c>
      <c r="K468" s="67"/>
      <c r="L468" s="67"/>
      <c r="M468" s="67"/>
      <c r="N468" s="76" t="s">
        <v>2024</v>
      </c>
      <c r="O468" s="76" t="s">
        <v>2025</v>
      </c>
      <c r="P468" s="67"/>
      <c r="Q468" s="67"/>
      <c r="R468" s="77">
        <v>0</v>
      </c>
      <c r="S468" s="78">
        <f t="shared" si="21"/>
        <v>3000</v>
      </c>
      <c r="T468" s="77">
        <f t="shared" si="22"/>
        <v>3000</v>
      </c>
      <c r="U468" s="79" t="s">
        <v>2026</v>
      </c>
      <c r="V468" s="76" t="s">
        <v>2027</v>
      </c>
    </row>
    <row r="469" spans="1:22" x14ac:dyDescent="0.2">
      <c r="A469" s="87">
        <f t="shared" si="23"/>
        <v>468</v>
      </c>
      <c r="B469" s="67"/>
      <c r="C469" s="74" t="s">
        <v>2028</v>
      </c>
      <c r="D469" s="73">
        <v>42809</v>
      </c>
      <c r="E469" s="74" t="s">
        <v>77</v>
      </c>
      <c r="F469" s="75">
        <v>5000</v>
      </c>
      <c r="G469" s="74" t="s">
        <v>22</v>
      </c>
      <c r="H469" s="76" t="s">
        <v>620</v>
      </c>
      <c r="I469" s="74" t="s">
        <v>120</v>
      </c>
      <c r="J469" s="76" t="s">
        <v>71</v>
      </c>
      <c r="K469" s="67"/>
      <c r="L469" s="67"/>
      <c r="M469" s="67"/>
      <c r="N469" s="76" t="s">
        <v>2029</v>
      </c>
      <c r="O469" s="76" t="s">
        <v>2030</v>
      </c>
      <c r="P469" s="80">
        <v>1</v>
      </c>
      <c r="Q469" s="80">
        <v>1</v>
      </c>
      <c r="R469" s="77">
        <v>10000</v>
      </c>
      <c r="S469" s="78">
        <f t="shared" si="21"/>
        <v>0</v>
      </c>
      <c r="T469" s="77">
        <f t="shared" si="22"/>
        <v>10000</v>
      </c>
      <c r="U469" s="79" t="s">
        <v>2031</v>
      </c>
      <c r="V469" s="76" t="s">
        <v>2032</v>
      </c>
    </row>
    <row r="470" spans="1:22" x14ac:dyDescent="0.2">
      <c r="A470" s="87">
        <f t="shared" si="23"/>
        <v>469</v>
      </c>
      <c r="B470" s="67"/>
      <c r="C470" s="74" t="s">
        <v>2033</v>
      </c>
      <c r="D470" s="73">
        <v>42809</v>
      </c>
      <c r="E470" s="74" t="s">
        <v>77</v>
      </c>
      <c r="F470" s="75">
        <v>5000</v>
      </c>
      <c r="G470" s="74" t="s">
        <v>22</v>
      </c>
      <c r="H470" s="76" t="s">
        <v>620</v>
      </c>
      <c r="I470" s="74" t="s">
        <v>120</v>
      </c>
      <c r="J470" s="76" t="s">
        <v>71</v>
      </c>
      <c r="K470" s="67"/>
      <c r="L470" s="67"/>
      <c r="M470" s="67"/>
      <c r="N470" s="76" t="s">
        <v>2029</v>
      </c>
      <c r="O470" s="76" t="s">
        <v>2030</v>
      </c>
      <c r="P470" s="80">
        <v>1</v>
      </c>
      <c r="Q470" s="80">
        <v>1</v>
      </c>
      <c r="R470" s="77">
        <v>10000</v>
      </c>
      <c r="S470" s="78">
        <f t="shared" si="21"/>
        <v>0</v>
      </c>
      <c r="T470" s="77">
        <f t="shared" si="22"/>
        <v>10000</v>
      </c>
      <c r="U470" s="79" t="s">
        <v>2031</v>
      </c>
      <c r="V470" s="76" t="s">
        <v>2034</v>
      </c>
    </row>
    <row r="471" spans="1:22" x14ac:dyDescent="0.2">
      <c r="A471" s="87">
        <f t="shared" si="23"/>
        <v>470</v>
      </c>
      <c r="B471" s="67"/>
      <c r="C471" s="74" t="s">
        <v>2035</v>
      </c>
      <c r="D471" s="73">
        <v>42809</v>
      </c>
      <c r="E471" s="74" t="s">
        <v>77</v>
      </c>
      <c r="F471" s="75">
        <v>5000</v>
      </c>
      <c r="G471" s="74" t="s">
        <v>22</v>
      </c>
      <c r="H471" s="76" t="s">
        <v>620</v>
      </c>
      <c r="I471" s="74" t="s">
        <v>120</v>
      </c>
      <c r="J471" s="76" t="s">
        <v>71</v>
      </c>
      <c r="K471" s="67"/>
      <c r="L471" s="67"/>
      <c r="M471" s="67"/>
      <c r="N471" s="76" t="s">
        <v>2029</v>
      </c>
      <c r="O471" s="76" t="s">
        <v>2030</v>
      </c>
      <c r="P471" s="80">
        <v>1</v>
      </c>
      <c r="Q471" s="80">
        <v>1</v>
      </c>
      <c r="R471" s="77">
        <v>10000</v>
      </c>
      <c r="S471" s="78">
        <f t="shared" si="21"/>
        <v>0</v>
      </c>
      <c r="T471" s="77">
        <f t="shared" si="22"/>
        <v>10000</v>
      </c>
      <c r="U471" s="79" t="s">
        <v>2031</v>
      </c>
      <c r="V471" s="76" t="s">
        <v>2036</v>
      </c>
    </row>
    <row r="472" spans="1:22" x14ac:dyDescent="0.2">
      <c r="A472" s="87">
        <f t="shared" si="23"/>
        <v>471</v>
      </c>
      <c r="B472" s="67"/>
      <c r="C472" s="74" t="s">
        <v>2037</v>
      </c>
      <c r="D472" s="73">
        <v>42809</v>
      </c>
      <c r="E472" s="74" t="s">
        <v>77</v>
      </c>
      <c r="F472" s="75">
        <v>5000</v>
      </c>
      <c r="G472" s="74" t="s">
        <v>22</v>
      </c>
      <c r="H472" s="76" t="s">
        <v>620</v>
      </c>
      <c r="I472" s="74" t="s">
        <v>120</v>
      </c>
      <c r="J472" s="76" t="s">
        <v>71</v>
      </c>
      <c r="K472" s="67"/>
      <c r="L472" s="67"/>
      <c r="M472" s="67"/>
      <c r="N472" s="76" t="s">
        <v>2029</v>
      </c>
      <c r="O472" s="76" t="s">
        <v>2030</v>
      </c>
      <c r="P472" s="80">
        <v>1</v>
      </c>
      <c r="Q472" s="80">
        <v>1</v>
      </c>
      <c r="R472" s="77">
        <v>10000</v>
      </c>
      <c r="S472" s="78">
        <f t="shared" si="21"/>
        <v>0</v>
      </c>
      <c r="T472" s="77">
        <f t="shared" si="22"/>
        <v>10000</v>
      </c>
      <c r="U472" s="79" t="s">
        <v>2031</v>
      </c>
      <c r="V472" s="76" t="s">
        <v>2038</v>
      </c>
    </row>
    <row r="473" spans="1:22" x14ac:dyDescent="0.2">
      <c r="A473" s="87">
        <f t="shared" si="23"/>
        <v>472</v>
      </c>
      <c r="B473" s="67"/>
      <c r="C473" s="74" t="s">
        <v>2039</v>
      </c>
      <c r="D473" s="73">
        <v>42809</v>
      </c>
      <c r="E473" s="74" t="s">
        <v>77</v>
      </c>
      <c r="F473" s="75">
        <v>403</v>
      </c>
      <c r="G473" s="74" t="s">
        <v>22</v>
      </c>
      <c r="H473" s="76" t="s">
        <v>2040</v>
      </c>
      <c r="I473" s="74" t="s">
        <v>24</v>
      </c>
      <c r="J473" s="76" t="s">
        <v>40</v>
      </c>
      <c r="K473" s="67"/>
      <c r="L473" s="67"/>
      <c r="M473" s="67"/>
      <c r="N473" s="76" t="s">
        <v>2041</v>
      </c>
      <c r="O473" s="76" t="s">
        <v>2042</v>
      </c>
      <c r="P473" s="67"/>
      <c r="Q473" s="67"/>
      <c r="R473" s="77">
        <v>22000</v>
      </c>
      <c r="S473" s="78">
        <f t="shared" si="21"/>
        <v>0</v>
      </c>
      <c r="T473" s="77">
        <f t="shared" si="22"/>
        <v>22000</v>
      </c>
      <c r="U473" s="79" t="s">
        <v>2043</v>
      </c>
      <c r="V473" s="76" t="s">
        <v>2044</v>
      </c>
    </row>
    <row r="474" spans="1:22" x14ac:dyDescent="0.2">
      <c r="A474" s="87">
        <f t="shared" si="23"/>
        <v>473</v>
      </c>
      <c r="B474" s="67"/>
      <c r="C474" s="74" t="s">
        <v>2045</v>
      </c>
      <c r="D474" s="73">
        <v>42809</v>
      </c>
      <c r="E474" s="74" t="s">
        <v>242</v>
      </c>
      <c r="F474" s="75">
        <v>3113</v>
      </c>
      <c r="G474" s="74" t="s">
        <v>22</v>
      </c>
      <c r="H474" s="76" t="s">
        <v>2046</v>
      </c>
      <c r="I474" s="74" t="s">
        <v>33</v>
      </c>
      <c r="J474" s="76" t="s">
        <v>141</v>
      </c>
      <c r="K474" s="67"/>
      <c r="L474" s="67"/>
      <c r="M474" s="67"/>
      <c r="N474" s="76" t="s">
        <v>2047</v>
      </c>
      <c r="O474" s="76" t="s">
        <v>27</v>
      </c>
      <c r="P474" s="67"/>
      <c r="Q474" s="67"/>
      <c r="R474" s="77">
        <v>0</v>
      </c>
      <c r="S474" s="78">
        <f t="shared" si="21"/>
        <v>3000</v>
      </c>
      <c r="T474" s="77">
        <f t="shared" si="22"/>
        <v>3000</v>
      </c>
      <c r="U474" s="79" t="s">
        <v>2048</v>
      </c>
      <c r="V474" s="76" t="s">
        <v>1742</v>
      </c>
    </row>
    <row r="475" spans="1:22" x14ac:dyDescent="0.2">
      <c r="A475" s="87">
        <f t="shared" si="23"/>
        <v>474</v>
      </c>
      <c r="B475" s="67"/>
      <c r="C475" s="74" t="s">
        <v>2049</v>
      </c>
      <c r="D475" s="73">
        <v>42809</v>
      </c>
      <c r="E475" s="74" t="s">
        <v>242</v>
      </c>
      <c r="F475" s="75">
        <v>2712</v>
      </c>
      <c r="G475" s="74" t="s">
        <v>22</v>
      </c>
      <c r="H475" s="76" t="s">
        <v>32</v>
      </c>
      <c r="I475" s="74" t="s">
        <v>33</v>
      </c>
      <c r="J475" s="76" t="s">
        <v>25</v>
      </c>
      <c r="K475" s="67"/>
      <c r="L475" s="67"/>
      <c r="M475" s="67"/>
      <c r="N475" s="76" t="s">
        <v>2050</v>
      </c>
      <c r="O475" s="76" t="s">
        <v>2051</v>
      </c>
      <c r="P475" s="67"/>
      <c r="Q475" s="67"/>
      <c r="R475" s="77">
        <v>0</v>
      </c>
      <c r="S475" s="78">
        <f t="shared" si="21"/>
        <v>3000</v>
      </c>
      <c r="T475" s="77">
        <f t="shared" si="22"/>
        <v>3000</v>
      </c>
      <c r="U475" s="79" t="s">
        <v>2052</v>
      </c>
      <c r="V475" s="76" t="s">
        <v>1742</v>
      </c>
    </row>
    <row r="476" spans="1:22" x14ac:dyDescent="0.2">
      <c r="A476" s="87">
        <f t="shared" si="23"/>
        <v>475</v>
      </c>
      <c r="B476" s="67"/>
      <c r="C476" s="74" t="s">
        <v>2053</v>
      </c>
      <c r="D476" s="73">
        <v>42809</v>
      </c>
      <c r="E476" s="74" t="s">
        <v>77</v>
      </c>
      <c r="F476" s="75">
        <v>12211</v>
      </c>
      <c r="G476" s="74" t="s">
        <v>22</v>
      </c>
      <c r="H476" s="76" t="s">
        <v>991</v>
      </c>
      <c r="I476" s="74" t="s">
        <v>70</v>
      </c>
      <c r="J476" s="76" t="s">
        <v>49</v>
      </c>
      <c r="K476" s="67"/>
      <c r="L476" s="67"/>
      <c r="M476" s="67"/>
      <c r="N476" s="76" t="s">
        <v>2054</v>
      </c>
      <c r="O476" s="76" t="s">
        <v>271</v>
      </c>
      <c r="P476" s="67"/>
      <c r="Q476" s="67"/>
      <c r="R476" s="77">
        <v>0</v>
      </c>
      <c r="S476" s="78">
        <f t="shared" si="21"/>
        <v>3000</v>
      </c>
      <c r="T476" s="77">
        <f t="shared" si="22"/>
        <v>3000</v>
      </c>
      <c r="U476" s="79" t="s">
        <v>2055</v>
      </c>
      <c r="V476" s="76" t="s">
        <v>2056</v>
      </c>
    </row>
    <row r="477" spans="1:22" x14ac:dyDescent="0.2">
      <c r="A477" s="87">
        <f t="shared" si="23"/>
        <v>476</v>
      </c>
      <c r="B477" s="67"/>
      <c r="C477" s="74" t="s">
        <v>2057</v>
      </c>
      <c r="D477" s="73">
        <v>42809</v>
      </c>
      <c r="E477" s="74" t="s">
        <v>77</v>
      </c>
      <c r="F477" s="75">
        <v>5706</v>
      </c>
      <c r="G477" s="74" t="s">
        <v>22</v>
      </c>
      <c r="H477" s="76" t="s">
        <v>2058</v>
      </c>
      <c r="I477" s="74" t="s">
        <v>70</v>
      </c>
      <c r="J477" s="76" t="s">
        <v>93</v>
      </c>
      <c r="K477" s="67"/>
      <c r="L477" s="67"/>
      <c r="M477" s="67"/>
      <c r="N477" s="76" t="s">
        <v>2059</v>
      </c>
      <c r="O477" s="76" t="s">
        <v>271</v>
      </c>
      <c r="P477" s="67"/>
      <c r="Q477" s="67"/>
      <c r="R477" s="77">
        <v>0</v>
      </c>
      <c r="S477" s="78">
        <f t="shared" si="21"/>
        <v>3000</v>
      </c>
      <c r="T477" s="77">
        <f t="shared" si="22"/>
        <v>3000</v>
      </c>
      <c r="U477" s="79" t="s">
        <v>2060</v>
      </c>
      <c r="V477" s="76" t="s">
        <v>2056</v>
      </c>
    </row>
    <row r="478" spans="1:22" x14ac:dyDescent="0.2">
      <c r="A478" s="87">
        <f t="shared" si="23"/>
        <v>477</v>
      </c>
      <c r="B478" s="67"/>
      <c r="C478" s="74" t="s">
        <v>2061</v>
      </c>
      <c r="D478" s="73">
        <v>42809</v>
      </c>
      <c r="E478" s="74" t="s">
        <v>77</v>
      </c>
      <c r="F478" s="75">
        <v>10606</v>
      </c>
      <c r="G478" s="74" t="s">
        <v>22</v>
      </c>
      <c r="H478" s="76" t="s">
        <v>2062</v>
      </c>
      <c r="I478" s="74" t="s">
        <v>70</v>
      </c>
      <c r="J478" s="76" t="s">
        <v>57</v>
      </c>
      <c r="K478" s="67"/>
      <c r="L478" s="67"/>
      <c r="M478" s="67"/>
      <c r="N478" s="76" t="s">
        <v>2063</v>
      </c>
      <c r="O478" s="76" t="s">
        <v>271</v>
      </c>
      <c r="P478" s="67"/>
      <c r="Q478" s="67"/>
      <c r="R478" s="77">
        <v>0</v>
      </c>
      <c r="S478" s="78">
        <f t="shared" si="21"/>
        <v>3000</v>
      </c>
      <c r="T478" s="77">
        <f t="shared" si="22"/>
        <v>3000</v>
      </c>
      <c r="U478" s="79" t="s">
        <v>2064</v>
      </c>
      <c r="V478" s="76" t="s">
        <v>2065</v>
      </c>
    </row>
    <row r="479" spans="1:22" x14ac:dyDescent="0.2">
      <c r="A479" s="87">
        <f t="shared" si="23"/>
        <v>478</v>
      </c>
      <c r="B479" s="67"/>
      <c r="C479" s="74" t="s">
        <v>2066</v>
      </c>
      <c r="D479" s="73">
        <v>42809</v>
      </c>
      <c r="E479" s="74" t="s">
        <v>138</v>
      </c>
      <c r="F479" s="75">
        <v>610</v>
      </c>
      <c r="G479" s="74" t="s">
        <v>22</v>
      </c>
      <c r="H479" s="76" t="s">
        <v>377</v>
      </c>
      <c r="I479" s="74" t="s">
        <v>33</v>
      </c>
      <c r="J479" s="76" t="s">
        <v>40</v>
      </c>
      <c r="K479" s="67"/>
      <c r="L479" s="67"/>
      <c r="M479" s="67"/>
      <c r="N479" s="76" t="s">
        <v>2067</v>
      </c>
      <c r="O479" s="76" t="s">
        <v>782</v>
      </c>
      <c r="P479" s="67"/>
      <c r="Q479" s="67"/>
      <c r="R479" s="77">
        <v>0</v>
      </c>
      <c r="S479" s="78">
        <f t="shared" si="21"/>
        <v>3000</v>
      </c>
      <c r="T479" s="77">
        <f t="shared" si="22"/>
        <v>3000</v>
      </c>
      <c r="U479" s="79" t="s">
        <v>2068</v>
      </c>
      <c r="V479" s="76" t="s">
        <v>2069</v>
      </c>
    </row>
    <row r="480" spans="1:22" x14ac:dyDescent="0.2">
      <c r="A480" s="87">
        <f t="shared" si="23"/>
        <v>479</v>
      </c>
      <c r="B480" s="67"/>
      <c r="C480" s="74" t="s">
        <v>2070</v>
      </c>
      <c r="D480" s="73">
        <v>42809</v>
      </c>
      <c r="E480" s="74" t="s">
        <v>138</v>
      </c>
      <c r="F480" s="75">
        <v>10004</v>
      </c>
      <c r="G480" s="74" t="s">
        <v>22</v>
      </c>
      <c r="H480" s="76" t="s">
        <v>759</v>
      </c>
      <c r="I480" s="74" t="s">
        <v>56</v>
      </c>
      <c r="J480" s="76" t="s">
        <v>154</v>
      </c>
      <c r="K480" s="67"/>
      <c r="L480" s="67"/>
      <c r="M480" s="67"/>
      <c r="N480" s="76" t="s">
        <v>2071</v>
      </c>
      <c r="O480" s="76" t="s">
        <v>2072</v>
      </c>
      <c r="P480" s="67"/>
      <c r="Q480" s="67"/>
      <c r="R480" s="77">
        <v>0</v>
      </c>
      <c r="S480" s="78">
        <f t="shared" si="21"/>
        <v>3000</v>
      </c>
      <c r="T480" s="77">
        <f t="shared" si="22"/>
        <v>3000</v>
      </c>
      <c r="U480" s="79" t="s">
        <v>2073</v>
      </c>
      <c r="V480" s="76" t="s">
        <v>145</v>
      </c>
    </row>
    <row r="481" spans="1:22" x14ac:dyDescent="0.2">
      <c r="A481" s="87">
        <f t="shared" si="23"/>
        <v>480</v>
      </c>
      <c r="B481" s="67"/>
      <c r="C481" s="74" t="s">
        <v>2074</v>
      </c>
      <c r="D481" s="73">
        <v>42809</v>
      </c>
      <c r="E481" s="74" t="s">
        <v>138</v>
      </c>
      <c r="F481" s="75">
        <v>9401</v>
      </c>
      <c r="G481" s="74" t="s">
        <v>22</v>
      </c>
      <c r="H481" s="76" t="s">
        <v>894</v>
      </c>
      <c r="I481" s="74" t="s">
        <v>56</v>
      </c>
      <c r="J481" s="76" t="s">
        <v>154</v>
      </c>
      <c r="K481" s="67"/>
      <c r="L481" s="67"/>
      <c r="M481" s="67"/>
      <c r="N481" s="76" t="s">
        <v>2075</v>
      </c>
      <c r="O481" s="76" t="s">
        <v>2076</v>
      </c>
      <c r="P481" s="67"/>
      <c r="Q481" s="67"/>
      <c r="R481" s="77">
        <v>0</v>
      </c>
      <c r="S481" s="78">
        <f t="shared" si="21"/>
        <v>3000</v>
      </c>
      <c r="T481" s="77">
        <f t="shared" si="22"/>
        <v>3000</v>
      </c>
      <c r="U481" s="79" t="s">
        <v>2077</v>
      </c>
      <c r="V481" s="76" t="s">
        <v>258</v>
      </c>
    </row>
    <row r="482" spans="1:22" x14ac:dyDescent="0.2">
      <c r="A482" s="87">
        <f t="shared" si="23"/>
        <v>481</v>
      </c>
      <c r="B482" s="67"/>
      <c r="C482" s="74" t="s">
        <v>2078</v>
      </c>
      <c r="D482" s="73">
        <v>42809</v>
      </c>
      <c r="E482" s="74" t="s">
        <v>46</v>
      </c>
      <c r="F482" s="75">
        <v>1808</v>
      </c>
      <c r="G482" s="74" t="s">
        <v>22</v>
      </c>
      <c r="H482" s="76" t="s">
        <v>2079</v>
      </c>
      <c r="I482" s="74" t="s">
        <v>24</v>
      </c>
      <c r="J482" s="76" t="s">
        <v>40</v>
      </c>
      <c r="K482" s="67"/>
      <c r="L482" s="67"/>
      <c r="M482" s="67"/>
      <c r="N482" s="76" t="s">
        <v>2080</v>
      </c>
      <c r="O482" s="76" t="s">
        <v>2081</v>
      </c>
      <c r="P482" s="67"/>
      <c r="Q482" s="67"/>
      <c r="R482" s="77">
        <v>0</v>
      </c>
      <c r="S482" s="78">
        <f t="shared" si="21"/>
        <v>500</v>
      </c>
      <c r="T482" s="77">
        <f t="shared" si="22"/>
        <v>500</v>
      </c>
      <c r="U482" s="79" t="s">
        <v>2082</v>
      </c>
      <c r="V482" s="76" t="s">
        <v>2083</v>
      </c>
    </row>
    <row r="483" spans="1:22" x14ac:dyDescent="0.2">
      <c r="A483" s="87">
        <f t="shared" si="23"/>
        <v>482</v>
      </c>
      <c r="B483" s="67"/>
      <c r="C483" s="74" t="s">
        <v>2084</v>
      </c>
      <c r="D483" s="73">
        <v>42809</v>
      </c>
      <c r="E483" s="74" t="s">
        <v>118</v>
      </c>
      <c r="F483" s="75">
        <v>6001</v>
      </c>
      <c r="G483" s="74" t="s">
        <v>22</v>
      </c>
      <c r="H483" s="76" t="s">
        <v>2085</v>
      </c>
      <c r="I483" s="74" t="s">
        <v>70</v>
      </c>
      <c r="J483" s="76" t="s">
        <v>40</v>
      </c>
      <c r="K483" s="67"/>
      <c r="L483" s="67"/>
      <c r="M483" s="67"/>
      <c r="N483" s="76" t="s">
        <v>2086</v>
      </c>
      <c r="O483" s="76" t="s">
        <v>946</v>
      </c>
      <c r="P483" s="67"/>
      <c r="Q483" s="67"/>
      <c r="R483" s="77">
        <v>0</v>
      </c>
      <c r="S483" s="78">
        <f t="shared" si="21"/>
        <v>12000</v>
      </c>
      <c r="T483" s="77">
        <f t="shared" si="22"/>
        <v>12000</v>
      </c>
      <c r="U483" s="79" t="s">
        <v>2087</v>
      </c>
      <c r="V483" s="76" t="s">
        <v>2088</v>
      </c>
    </row>
    <row r="484" spans="1:22" x14ac:dyDescent="0.2">
      <c r="A484" s="87">
        <f t="shared" si="23"/>
        <v>483</v>
      </c>
      <c r="B484" s="67"/>
      <c r="C484" s="74" t="s">
        <v>2089</v>
      </c>
      <c r="D484" s="73">
        <v>42810</v>
      </c>
      <c r="E484" s="74" t="s">
        <v>31</v>
      </c>
      <c r="F484" s="75">
        <v>5101</v>
      </c>
      <c r="G484" s="74" t="s">
        <v>22</v>
      </c>
      <c r="H484" s="76" t="s">
        <v>39</v>
      </c>
      <c r="I484" s="74" t="s">
        <v>24</v>
      </c>
      <c r="J484" s="76" t="s">
        <v>40</v>
      </c>
      <c r="K484" s="67"/>
      <c r="L484" s="67"/>
      <c r="M484" s="67"/>
      <c r="N484" s="76" t="s">
        <v>2090</v>
      </c>
      <c r="O484" s="76" t="s">
        <v>2091</v>
      </c>
      <c r="P484" s="67"/>
      <c r="Q484" s="67"/>
      <c r="R484" s="77">
        <v>336110</v>
      </c>
      <c r="S484" s="78">
        <f t="shared" si="21"/>
        <v>0</v>
      </c>
      <c r="T484" s="77">
        <f t="shared" si="22"/>
        <v>336110</v>
      </c>
      <c r="U484" s="79" t="s">
        <v>2092</v>
      </c>
      <c r="V484" s="76" t="s">
        <v>2093</v>
      </c>
    </row>
    <row r="485" spans="1:22" x14ac:dyDescent="0.2">
      <c r="A485" s="87">
        <f t="shared" si="23"/>
        <v>484</v>
      </c>
      <c r="B485" s="67"/>
      <c r="C485" s="74" t="s">
        <v>2094</v>
      </c>
      <c r="D485" s="73">
        <v>42810</v>
      </c>
      <c r="E485" s="74" t="s">
        <v>46</v>
      </c>
      <c r="F485" s="75">
        <v>10908</v>
      </c>
      <c r="G485" s="74" t="s">
        <v>22</v>
      </c>
      <c r="H485" s="76" t="s">
        <v>2009</v>
      </c>
      <c r="I485" s="74" t="s">
        <v>56</v>
      </c>
      <c r="J485" s="76" t="s">
        <v>49</v>
      </c>
      <c r="K485" s="67"/>
      <c r="L485" s="67"/>
      <c r="M485" s="67"/>
      <c r="N485" s="76" t="s">
        <v>2095</v>
      </c>
      <c r="O485" s="76" t="s">
        <v>2096</v>
      </c>
      <c r="P485" s="67"/>
      <c r="Q485" s="67"/>
      <c r="R485" s="77">
        <v>50000</v>
      </c>
      <c r="S485" s="78">
        <f t="shared" si="21"/>
        <v>0</v>
      </c>
      <c r="T485" s="77">
        <f t="shared" si="22"/>
        <v>50000</v>
      </c>
      <c r="U485" s="79" t="s">
        <v>2097</v>
      </c>
      <c r="V485" s="76" t="s">
        <v>309</v>
      </c>
    </row>
    <row r="486" spans="1:22" x14ac:dyDescent="0.2">
      <c r="A486" s="87">
        <f t="shared" si="23"/>
        <v>485</v>
      </c>
      <c r="B486" s="67"/>
      <c r="C486" s="74" t="s">
        <v>2098</v>
      </c>
      <c r="D486" s="73">
        <v>42810</v>
      </c>
      <c r="E486" s="74" t="s">
        <v>138</v>
      </c>
      <c r="F486" s="75">
        <v>3031</v>
      </c>
      <c r="G486" s="74" t="s">
        <v>22</v>
      </c>
      <c r="H486" s="76" t="s">
        <v>2099</v>
      </c>
      <c r="I486" s="74" t="s">
        <v>24</v>
      </c>
      <c r="J486" s="76" t="s">
        <v>57</v>
      </c>
      <c r="K486" s="67"/>
      <c r="L486" s="67"/>
      <c r="M486" s="67"/>
      <c r="N486" s="76" t="s">
        <v>2100</v>
      </c>
      <c r="O486" s="76" t="s">
        <v>27</v>
      </c>
      <c r="P486" s="67"/>
      <c r="Q486" s="67"/>
      <c r="R486" s="77">
        <v>0</v>
      </c>
      <c r="S486" s="78">
        <f t="shared" si="21"/>
        <v>3000</v>
      </c>
      <c r="T486" s="77">
        <f t="shared" si="22"/>
        <v>3000</v>
      </c>
      <c r="U486" s="79" t="s">
        <v>2101</v>
      </c>
      <c r="V486" s="76" t="s">
        <v>2102</v>
      </c>
    </row>
    <row r="487" spans="1:22" x14ac:dyDescent="0.2">
      <c r="A487" s="87">
        <f t="shared" si="23"/>
        <v>486</v>
      </c>
      <c r="B487" s="67"/>
      <c r="C487" s="74" t="s">
        <v>2103</v>
      </c>
      <c r="D487" s="73">
        <v>42810</v>
      </c>
      <c r="E487" s="74" t="s">
        <v>46</v>
      </c>
      <c r="F487" s="75">
        <v>10408</v>
      </c>
      <c r="G487" s="74" t="s">
        <v>22</v>
      </c>
      <c r="H487" s="76" t="s">
        <v>2104</v>
      </c>
      <c r="I487" s="74" t="s">
        <v>33</v>
      </c>
      <c r="J487" s="76" t="s">
        <v>154</v>
      </c>
      <c r="K487" s="67"/>
      <c r="L487" s="67"/>
      <c r="M487" s="67"/>
      <c r="N487" s="76" t="s">
        <v>2105</v>
      </c>
      <c r="O487" s="76" t="s">
        <v>2106</v>
      </c>
      <c r="P487" s="67"/>
      <c r="Q487" s="67"/>
      <c r="R487" s="77">
        <v>50000</v>
      </c>
      <c r="S487" s="78">
        <f t="shared" si="21"/>
        <v>0</v>
      </c>
      <c r="T487" s="77">
        <f t="shared" si="22"/>
        <v>50000</v>
      </c>
      <c r="U487" s="79" t="s">
        <v>2107</v>
      </c>
      <c r="V487" s="76" t="s">
        <v>53</v>
      </c>
    </row>
    <row r="488" spans="1:22" x14ac:dyDescent="0.2">
      <c r="A488" s="87">
        <f t="shared" si="23"/>
        <v>487</v>
      </c>
      <c r="B488" s="67"/>
      <c r="C488" s="74" t="s">
        <v>2108</v>
      </c>
      <c r="D488" s="73">
        <v>42810</v>
      </c>
      <c r="E488" s="74" t="s">
        <v>77</v>
      </c>
      <c r="F488" s="75">
        <v>12309</v>
      </c>
      <c r="G488" s="74" t="s">
        <v>22</v>
      </c>
      <c r="H488" s="76" t="s">
        <v>713</v>
      </c>
      <c r="I488" s="74" t="s">
        <v>33</v>
      </c>
      <c r="J488" s="76" t="s">
        <v>154</v>
      </c>
      <c r="K488" s="67"/>
      <c r="L488" s="67"/>
      <c r="M488" s="67"/>
      <c r="N488" s="76" t="s">
        <v>2109</v>
      </c>
      <c r="O488" s="76" t="s">
        <v>201</v>
      </c>
      <c r="P488" s="67"/>
      <c r="Q488" s="67"/>
      <c r="R488" s="77">
        <v>0</v>
      </c>
      <c r="S488" s="78">
        <f t="shared" si="21"/>
        <v>3000</v>
      </c>
      <c r="T488" s="77">
        <f t="shared" si="22"/>
        <v>3000</v>
      </c>
      <c r="U488" s="79" t="s">
        <v>2110</v>
      </c>
      <c r="V488" s="76" t="s">
        <v>208</v>
      </c>
    </row>
    <row r="489" spans="1:22" x14ac:dyDescent="0.2">
      <c r="A489" s="87">
        <f t="shared" si="23"/>
        <v>488</v>
      </c>
      <c r="B489" s="67"/>
      <c r="C489" s="74" t="s">
        <v>2111</v>
      </c>
      <c r="D489" s="73">
        <v>42810</v>
      </c>
      <c r="E489" s="74" t="s">
        <v>501</v>
      </c>
      <c r="F489" s="75">
        <v>3504</v>
      </c>
      <c r="G489" s="74" t="s">
        <v>22</v>
      </c>
      <c r="H489" s="76" t="s">
        <v>698</v>
      </c>
      <c r="I489" s="74" t="s">
        <v>24</v>
      </c>
      <c r="J489" s="76" t="s">
        <v>93</v>
      </c>
      <c r="K489" s="67"/>
      <c r="L489" s="67"/>
      <c r="M489" s="67"/>
      <c r="N489" s="76" t="s">
        <v>2112</v>
      </c>
      <c r="O489" s="76" t="s">
        <v>2113</v>
      </c>
      <c r="P489" s="67"/>
      <c r="Q489" s="67"/>
      <c r="R489" s="77">
        <v>0</v>
      </c>
      <c r="S489" s="78">
        <f t="shared" si="21"/>
        <v>15000</v>
      </c>
      <c r="T489" s="77">
        <f t="shared" si="22"/>
        <v>15000</v>
      </c>
      <c r="U489" s="79" t="s">
        <v>2114</v>
      </c>
      <c r="V489" s="76" t="s">
        <v>736</v>
      </c>
    </row>
    <row r="490" spans="1:22" x14ac:dyDescent="0.2">
      <c r="A490" s="87">
        <f t="shared" si="23"/>
        <v>489</v>
      </c>
      <c r="B490" s="67"/>
      <c r="C490" s="74" t="s">
        <v>2115</v>
      </c>
      <c r="D490" s="73">
        <v>42810</v>
      </c>
      <c r="E490" s="74" t="s">
        <v>77</v>
      </c>
      <c r="F490" s="75">
        <v>5604</v>
      </c>
      <c r="G490" s="74" t="s">
        <v>22</v>
      </c>
      <c r="H490" s="76" t="s">
        <v>2116</v>
      </c>
      <c r="I490" s="74" t="s">
        <v>48</v>
      </c>
      <c r="J490" s="76" t="s">
        <v>71</v>
      </c>
      <c r="K490" s="67"/>
      <c r="L490" s="67"/>
      <c r="M490" s="67"/>
      <c r="N490" s="76" t="s">
        <v>2117</v>
      </c>
      <c r="O490" s="76" t="s">
        <v>201</v>
      </c>
      <c r="P490" s="67"/>
      <c r="Q490" s="67"/>
      <c r="R490" s="77">
        <v>0</v>
      </c>
      <c r="S490" s="78">
        <f t="shared" si="21"/>
        <v>3000</v>
      </c>
      <c r="T490" s="77">
        <f t="shared" si="22"/>
        <v>3000</v>
      </c>
      <c r="U490" s="79" t="s">
        <v>2118</v>
      </c>
      <c r="V490" s="76" t="s">
        <v>2119</v>
      </c>
    </row>
    <row r="491" spans="1:22" x14ac:dyDescent="0.2">
      <c r="A491" s="87">
        <f t="shared" si="23"/>
        <v>490</v>
      </c>
      <c r="B491" s="67"/>
      <c r="C491" s="74" t="s">
        <v>2120</v>
      </c>
      <c r="D491" s="73">
        <v>42810</v>
      </c>
      <c r="E491" s="74" t="s">
        <v>111</v>
      </c>
      <c r="F491" s="75">
        <v>11304</v>
      </c>
      <c r="G491" s="74" t="s">
        <v>22</v>
      </c>
      <c r="H491" s="76" t="s">
        <v>2121</v>
      </c>
      <c r="I491" s="74" t="s">
        <v>24</v>
      </c>
      <c r="J491" s="76" t="s">
        <v>49</v>
      </c>
      <c r="K491" s="67"/>
      <c r="L491" s="67"/>
      <c r="M491" s="67"/>
      <c r="N491" s="76" t="s">
        <v>2122</v>
      </c>
      <c r="O491" s="76" t="s">
        <v>2123</v>
      </c>
      <c r="P491" s="67"/>
      <c r="Q491" s="67"/>
      <c r="R491" s="77">
        <v>0</v>
      </c>
      <c r="S491" s="78">
        <f t="shared" si="21"/>
        <v>500</v>
      </c>
      <c r="T491" s="77">
        <f t="shared" si="22"/>
        <v>500</v>
      </c>
      <c r="U491" s="79" t="s">
        <v>2124</v>
      </c>
      <c r="V491" s="76" t="s">
        <v>491</v>
      </c>
    </row>
    <row r="492" spans="1:22" x14ac:dyDescent="0.2">
      <c r="A492" s="87">
        <f t="shared" si="23"/>
        <v>491</v>
      </c>
      <c r="B492" s="67"/>
      <c r="C492" s="74" t="s">
        <v>2125</v>
      </c>
      <c r="D492" s="73">
        <v>42810</v>
      </c>
      <c r="E492" s="74" t="s">
        <v>77</v>
      </c>
      <c r="F492" s="75">
        <v>5812</v>
      </c>
      <c r="G492" s="74" t="s">
        <v>22</v>
      </c>
      <c r="H492" s="76" t="s">
        <v>2126</v>
      </c>
      <c r="I492" s="74" t="s">
        <v>56</v>
      </c>
      <c r="J492" s="76" t="s">
        <v>57</v>
      </c>
      <c r="K492" s="67"/>
      <c r="L492" s="67"/>
      <c r="M492" s="67"/>
      <c r="N492" s="76" t="s">
        <v>2127</v>
      </c>
      <c r="O492" s="76" t="s">
        <v>201</v>
      </c>
      <c r="P492" s="67"/>
      <c r="Q492" s="67"/>
      <c r="R492" s="77">
        <v>0</v>
      </c>
      <c r="S492" s="78">
        <f t="shared" si="21"/>
        <v>3000</v>
      </c>
      <c r="T492" s="77">
        <f t="shared" si="22"/>
        <v>3000</v>
      </c>
      <c r="U492" s="79" t="s">
        <v>2128</v>
      </c>
      <c r="V492" s="76" t="s">
        <v>2129</v>
      </c>
    </row>
    <row r="493" spans="1:22" x14ac:dyDescent="0.2">
      <c r="A493" s="87">
        <f t="shared" si="23"/>
        <v>492</v>
      </c>
      <c r="B493" s="67"/>
      <c r="C493" s="74" t="s">
        <v>2130</v>
      </c>
      <c r="D493" s="73">
        <v>42810</v>
      </c>
      <c r="E493" s="74" t="s">
        <v>104</v>
      </c>
      <c r="F493" s="75">
        <v>6213</v>
      </c>
      <c r="G493" s="74" t="s">
        <v>22</v>
      </c>
      <c r="H493" s="76" t="s">
        <v>2131</v>
      </c>
      <c r="I493" s="74" t="s">
        <v>70</v>
      </c>
      <c r="J493" s="76" t="s">
        <v>71</v>
      </c>
      <c r="K493" s="67"/>
      <c r="L493" s="67"/>
      <c r="M493" s="67"/>
      <c r="N493" s="76" t="s">
        <v>2132</v>
      </c>
      <c r="O493" s="76" t="s">
        <v>2133</v>
      </c>
      <c r="P493" s="67"/>
      <c r="Q493" s="67"/>
      <c r="R493" s="77">
        <v>0</v>
      </c>
      <c r="S493" s="78">
        <f t="shared" si="21"/>
        <v>500</v>
      </c>
      <c r="T493" s="77">
        <f t="shared" si="22"/>
        <v>500</v>
      </c>
      <c r="U493" s="79" t="s">
        <v>2134</v>
      </c>
      <c r="V493" s="76" t="s">
        <v>109</v>
      </c>
    </row>
    <row r="494" spans="1:22" x14ac:dyDescent="0.2">
      <c r="A494" s="87">
        <f t="shared" si="23"/>
        <v>493</v>
      </c>
      <c r="B494" s="67"/>
      <c r="C494" s="74" t="s">
        <v>2135</v>
      </c>
      <c r="D494" s="73">
        <v>42810</v>
      </c>
      <c r="E494" s="74" t="s">
        <v>77</v>
      </c>
      <c r="F494" s="75">
        <v>6700</v>
      </c>
      <c r="G494" s="74" t="s">
        <v>22</v>
      </c>
      <c r="H494" s="76" t="s">
        <v>2136</v>
      </c>
      <c r="I494" s="74" t="s">
        <v>24</v>
      </c>
      <c r="J494" s="76" t="s">
        <v>276</v>
      </c>
      <c r="K494" s="67"/>
      <c r="L494" s="67"/>
      <c r="M494" s="67"/>
      <c r="N494" s="76" t="s">
        <v>2137</v>
      </c>
      <c r="O494" s="76" t="s">
        <v>239</v>
      </c>
      <c r="P494" s="67"/>
      <c r="Q494" s="67"/>
      <c r="R494" s="77">
        <v>0</v>
      </c>
      <c r="S494" s="78">
        <f t="shared" si="21"/>
        <v>3000</v>
      </c>
      <c r="T494" s="77">
        <f t="shared" si="22"/>
        <v>3000</v>
      </c>
      <c r="U494" s="79" t="s">
        <v>2138</v>
      </c>
      <c r="V494" s="76" t="s">
        <v>2139</v>
      </c>
    </row>
    <row r="495" spans="1:22" x14ac:dyDescent="0.2">
      <c r="A495" s="87">
        <f t="shared" si="23"/>
        <v>494</v>
      </c>
      <c r="B495" s="67"/>
      <c r="C495" s="74" t="s">
        <v>2140</v>
      </c>
      <c r="D495" s="73">
        <v>42810</v>
      </c>
      <c r="E495" s="74" t="s">
        <v>77</v>
      </c>
      <c r="F495" s="75">
        <v>325</v>
      </c>
      <c r="G495" s="74" t="s">
        <v>22</v>
      </c>
      <c r="H495" s="76" t="s">
        <v>2141</v>
      </c>
      <c r="I495" s="74" t="s">
        <v>33</v>
      </c>
      <c r="J495" s="76" t="s">
        <v>71</v>
      </c>
      <c r="K495" s="67"/>
      <c r="L495" s="67"/>
      <c r="M495" s="67"/>
      <c r="N495" s="76" t="s">
        <v>2142</v>
      </c>
      <c r="O495" s="76" t="s">
        <v>2143</v>
      </c>
      <c r="P495" s="67"/>
      <c r="Q495" s="67"/>
      <c r="R495" s="77">
        <v>0</v>
      </c>
      <c r="S495" s="78">
        <f t="shared" si="21"/>
        <v>3000</v>
      </c>
      <c r="T495" s="77">
        <f t="shared" si="22"/>
        <v>3000</v>
      </c>
      <c r="U495" s="79" t="s">
        <v>2144</v>
      </c>
      <c r="V495" s="76" t="s">
        <v>2145</v>
      </c>
    </row>
    <row r="496" spans="1:22" x14ac:dyDescent="0.2">
      <c r="A496" s="87">
        <f t="shared" si="23"/>
        <v>495</v>
      </c>
      <c r="B496" s="67"/>
      <c r="C496" s="74" t="s">
        <v>2146</v>
      </c>
      <c r="D496" s="73">
        <v>42810</v>
      </c>
      <c r="E496" s="74" t="s">
        <v>138</v>
      </c>
      <c r="F496" s="75">
        <v>9001</v>
      </c>
      <c r="G496" s="74" t="s">
        <v>22</v>
      </c>
      <c r="H496" s="76" t="s">
        <v>2147</v>
      </c>
      <c r="I496" s="74" t="s">
        <v>56</v>
      </c>
      <c r="J496" s="76" t="s">
        <v>154</v>
      </c>
      <c r="K496" s="67"/>
      <c r="L496" s="67"/>
      <c r="M496" s="67"/>
      <c r="N496" s="76" t="s">
        <v>2148</v>
      </c>
      <c r="O496" s="76" t="s">
        <v>256</v>
      </c>
      <c r="P496" s="67"/>
      <c r="Q496" s="67"/>
      <c r="R496" s="77">
        <v>0</v>
      </c>
      <c r="S496" s="78">
        <f t="shared" si="21"/>
        <v>3000</v>
      </c>
      <c r="T496" s="77">
        <f t="shared" si="22"/>
        <v>3000</v>
      </c>
      <c r="U496" s="79" t="s">
        <v>2149</v>
      </c>
      <c r="V496" s="76" t="s">
        <v>628</v>
      </c>
    </row>
    <row r="497" spans="1:22" x14ac:dyDescent="0.2">
      <c r="A497" s="87">
        <f t="shared" si="23"/>
        <v>496</v>
      </c>
      <c r="B497" s="67"/>
      <c r="C497" s="74" t="s">
        <v>2150</v>
      </c>
      <c r="D497" s="73">
        <v>42810</v>
      </c>
      <c r="E497" s="74" t="s">
        <v>138</v>
      </c>
      <c r="F497" s="75">
        <v>1004</v>
      </c>
      <c r="G497" s="74" t="s">
        <v>22</v>
      </c>
      <c r="H497" s="76" t="s">
        <v>2151</v>
      </c>
      <c r="I497" s="74" t="s">
        <v>24</v>
      </c>
      <c r="J497" s="76" t="s">
        <v>276</v>
      </c>
      <c r="K497" s="67"/>
      <c r="L497" s="67"/>
      <c r="M497" s="67"/>
      <c r="N497" s="76" t="s">
        <v>2152</v>
      </c>
      <c r="O497" s="76" t="s">
        <v>2153</v>
      </c>
      <c r="P497" s="67"/>
      <c r="Q497" s="67"/>
      <c r="R497" s="77">
        <v>0</v>
      </c>
      <c r="S497" s="78">
        <f t="shared" si="21"/>
        <v>3000</v>
      </c>
      <c r="T497" s="77">
        <f t="shared" si="22"/>
        <v>3000</v>
      </c>
      <c r="U497" s="79" t="s">
        <v>2154</v>
      </c>
      <c r="V497" s="76" t="s">
        <v>258</v>
      </c>
    </row>
    <row r="498" spans="1:22" x14ac:dyDescent="0.2">
      <c r="A498" s="87">
        <f t="shared" si="23"/>
        <v>497</v>
      </c>
      <c r="B498" s="67"/>
      <c r="C498" s="74" t="s">
        <v>2155</v>
      </c>
      <c r="D498" s="73">
        <v>42810</v>
      </c>
      <c r="E498" s="74" t="s">
        <v>111</v>
      </c>
      <c r="F498" s="75">
        <v>2201</v>
      </c>
      <c r="G498" s="74" t="s">
        <v>22</v>
      </c>
      <c r="H498" s="76" t="s">
        <v>2156</v>
      </c>
      <c r="I498" s="74" t="s">
        <v>24</v>
      </c>
      <c r="J498" s="76" t="s">
        <v>40</v>
      </c>
      <c r="K498" s="67"/>
      <c r="L498" s="67"/>
      <c r="M498" s="67"/>
      <c r="N498" s="76" t="s">
        <v>2157</v>
      </c>
      <c r="O498" s="76" t="s">
        <v>2158</v>
      </c>
      <c r="P498" s="67"/>
      <c r="Q498" s="67"/>
      <c r="R498" s="77">
        <v>0</v>
      </c>
      <c r="S498" s="78">
        <f t="shared" si="21"/>
        <v>500</v>
      </c>
      <c r="T498" s="77">
        <f t="shared" si="22"/>
        <v>500</v>
      </c>
      <c r="U498" s="79" t="s">
        <v>2159</v>
      </c>
      <c r="V498" s="76" t="s">
        <v>2160</v>
      </c>
    </row>
    <row r="499" spans="1:22" x14ac:dyDescent="0.2">
      <c r="A499" s="87">
        <f t="shared" si="23"/>
        <v>498</v>
      </c>
      <c r="B499" s="67"/>
      <c r="C499" s="74" t="s">
        <v>2161</v>
      </c>
      <c r="D499" s="73">
        <v>42810</v>
      </c>
      <c r="E499" s="74" t="s">
        <v>77</v>
      </c>
      <c r="F499" s="75">
        <v>9617</v>
      </c>
      <c r="G499" s="74" t="s">
        <v>22</v>
      </c>
      <c r="H499" s="76" t="s">
        <v>2162</v>
      </c>
      <c r="I499" s="74" t="s">
        <v>70</v>
      </c>
      <c r="J499" s="76" t="s">
        <v>154</v>
      </c>
      <c r="K499" s="67"/>
      <c r="L499" s="67"/>
      <c r="M499" s="67"/>
      <c r="N499" s="76" t="s">
        <v>2163</v>
      </c>
      <c r="O499" s="76" t="s">
        <v>2164</v>
      </c>
      <c r="P499" s="67"/>
      <c r="Q499" s="67"/>
      <c r="R499" s="77">
        <v>0</v>
      </c>
      <c r="S499" s="78">
        <f t="shared" si="21"/>
        <v>3000</v>
      </c>
      <c r="T499" s="77">
        <f t="shared" si="22"/>
        <v>3000</v>
      </c>
      <c r="U499" s="79" t="s">
        <v>2165</v>
      </c>
      <c r="V499" s="76" t="s">
        <v>2166</v>
      </c>
    </row>
    <row r="500" spans="1:22" x14ac:dyDescent="0.2">
      <c r="A500" s="87">
        <f t="shared" si="23"/>
        <v>499</v>
      </c>
      <c r="B500" s="67"/>
      <c r="C500" s="74" t="s">
        <v>2167</v>
      </c>
      <c r="D500" s="73">
        <v>42810</v>
      </c>
      <c r="E500" s="74" t="s">
        <v>77</v>
      </c>
      <c r="F500" s="75">
        <v>6715</v>
      </c>
      <c r="G500" s="74" t="s">
        <v>22</v>
      </c>
      <c r="H500" s="76" t="s">
        <v>2168</v>
      </c>
      <c r="I500" s="74" t="s">
        <v>70</v>
      </c>
      <c r="J500" s="76" t="s">
        <v>49</v>
      </c>
      <c r="K500" s="67"/>
      <c r="L500" s="67"/>
      <c r="M500" s="67"/>
      <c r="N500" s="76" t="s">
        <v>2169</v>
      </c>
      <c r="O500" s="76" t="s">
        <v>2170</v>
      </c>
      <c r="P500" s="67"/>
      <c r="Q500" s="67"/>
      <c r="R500" s="77">
        <v>0</v>
      </c>
      <c r="S500" s="78">
        <f t="shared" si="21"/>
        <v>3000</v>
      </c>
      <c r="T500" s="77">
        <f t="shared" si="22"/>
        <v>3000</v>
      </c>
      <c r="U500" s="79" t="s">
        <v>2171</v>
      </c>
      <c r="V500" s="76" t="s">
        <v>136</v>
      </c>
    </row>
    <row r="501" spans="1:22" x14ac:dyDescent="0.2">
      <c r="A501" s="87">
        <f t="shared" si="23"/>
        <v>500</v>
      </c>
      <c r="B501" s="67"/>
      <c r="C501" s="74" t="s">
        <v>2172</v>
      </c>
      <c r="D501" s="73">
        <v>42810</v>
      </c>
      <c r="E501" s="74" t="s">
        <v>118</v>
      </c>
      <c r="F501" s="75">
        <v>10614</v>
      </c>
      <c r="G501" s="74" t="s">
        <v>22</v>
      </c>
      <c r="H501" s="76" t="s">
        <v>132</v>
      </c>
      <c r="I501" s="74" t="s">
        <v>56</v>
      </c>
      <c r="J501" s="76" t="s">
        <v>121</v>
      </c>
      <c r="K501" s="67"/>
      <c r="L501" s="67"/>
      <c r="M501" s="67"/>
      <c r="N501" s="76" t="s">
        <v>133</v>
      </c>
      <c r="O501" s="76" t="s">
        <v>2173</v>
      </c>
      <c r="P501" s="67"/>
      <c r="Q501" s="67"/>
      <c r="R501" s="77">
        <v>0</v>
      </c>
      <c r="S501" s="78">
        <f t="shared" si="21"/>
        <v>12000</v>
      </c>
      <c r="T501" s="77">
        <f t="shared" si="22"/>
        <v>12000</v>
      </c>
      <c r="U501" s="79" t="s">
        <v>135</v>
      </c>
      <c r="V501" s="76" t="s">
        <v>2088</v>
      </c>
    </row>
    <row r="502" spans="1:22" x14ac:dyDescent="0.2">
      <c r="A502" s="87">
        <f t="shared" si="23"/>
        <v>501</v>
      </c>
      <c r="B502" s="67"/>
      <c r="C502" s="74" t="s">
        <v>2174</v>
      </c>
      <c r="D502" s="73">
        <v>42810</v>
      </c>
      <c r="E502" s="74" t="s">
        <v>77</v>
      </c>
      <c r="F502" s="75">
        <v>2520</v>
      </c>
      <c r="G502" s="74" t="s">
        <v>22</v>
      </c>
      <c r="H502" s="76" t="s">
        <v>1098</v>
      </c>
      <c r="I502" s="74" t="s">
        <v>48</v>
      </c>
      <c r="J502" s="76" t="s">
        <v>40</v>
      </c>
      <c r="K502" s="67"/>
      <c r="L502" s="67"/>
      <c r="M502" s="67"/>
      <c r="N502" s="76" t="s">
        <v>2175</v>
      </c>
      <c r="O502" s="76" t="s">
        <v>296</v>
      </c>
      <c r="P502" s="67"/>
      <c r="Q502" s="67"/>
      <c r="R502" s="77">
        <v>10000</v>
      </c>
      <c r="S502" s="78">
        <f t="shared" si="21"/>
        <v>0</v>
      </c>
      <c r="T502" s="77">
        <f t="shared" si="22"/>
        <v>10000</v>
      </c>
      <c r="U502" s="79" t="s">
        <v>2176</v>
      </c>
      <c r="V502" s="76" t="s">
        <v>2177</v>
      </c>
    </row>
    <row r="503" spans="1:22" x14ac:dyDescent="0.2">
      <c r="A503" s="87">
        <f t="shared" si="23"/>
        <v>502</v>
      </c>
      <c r="B503" s="67"/>
      <c r="C503" s="74" t="s">
        <v>2178</v>
      </c>
      <c r="D503" s="73">
        <v>42810</v>
      </c>
      <c r="E503" s="74" t="s">
        <v>46</v>
      </c>
      <c r="F503" s="75">
        <v>7625</v>
      </c>
      <c r="G503" s="74" t="s">
        <v>22</v>
      </c>
      <c r="H503" s="76" t="s">
        <v>2179</v>
      </c>
      <c r="I503" s="74" t="s">
        <v>70</v>
      </c>
      <c r="J503" s="76" t="s">
        <v>71</v>
      </c>
      <c r="K503" s="67"/>
      <c r="L503" s="67"/>
      <c r="M503" s="67"/>
      <c r="N503" s="76" t="s">
        <v>2180</v>
      </c>
      <c r="O503" s="76" t="s">
        <v>296</v>
      </c>
      <c r="P503" s="67"/>
      <c r="Q503" s="67"/>
      <c r="R503" s="77">
        <v>10000</v>
      </c>
      <c r="S503" s="78">
        <f t="shared" si="21"/>
        <v>0</v>
      </c>
      <c r="T503" s="77">
        <f t="shared" si="22"/>
        <v>10000</v>
      </c>
      <c r="U503" s="79" t="s">
        <v>2181</v>
      </c>
      <c r="V503" s="76" t="s">
        <v>2182</v>
      </c>
    </row>
    <row r="504" spans="1:22" x14ac:dyDescent="0.2">
      <c r="A504" s="87">
        <f t="shared" si="23"/>
        <v>503</v>
      </c>
      <c r="B504" s="67"/>
      <c r="C504" s="74" t="s">
        <v>2183</v>
      </c>
      <c r="D504" s="73">
        <v>42810</v>
      </c>
      <c r="E504" s="74" t="s">
        <v>77</v>
      </c>
      <c r="F504" s="75">
        <v>9703</v>
      </c>
      <c r="G504" s="74" t="s">
        <v>22</v>
      </c>
      <c r="H504" s="76" t="s">
        <v>2184</v>
      </c>
      <c r="I504" s="74" t="s">
        <v>56</v>
      </c>
      <c r="J504" s="76" t="s">
        <v>49</v>
      </c>
      <c r="K504" s="67"/>
      <c r="L504" s="67"/>
      <c r="M504" s="67"/>
      <c r="N504" s="76" t="s">
        <v>2185</v>
      </c>
      <c r="O504" s="76" t="s">
        <v>1047</v>
      </c>
      <c r="P504" s="67"/>
      <c r="Q504" s="67"/>
      <c r="R504" s="77">
        <v>0</v>
      </c>
      <c r="S504" s="78">
        <f t="shared" si="21"/>
        <v>3000</v>
      </c>
      <c r="T504" s="77">
        <f t="shared" si="22"/>
        <v>3000</v>
      </c>
      <c r="U504" s="79" t="s">
        <v>2186</v>
      </c>
      <c r="V504" s="76" t="s">
        <v>208</v>
      </c>
    </row>
    <row r="505" spans="1:22" x14ac:dyDescent="0.2">
      <c r="A505" s="87">
        <f t="shared" si="23"/>
        <v>504</v>
      </c>
      <c r="B505" s="67"/>
      <c r="C505" s="74" t="s">
        <v>2187</v>
      </c>
      <c r="D505" s="73">
        <v>42810</v>
      </c>
      <c r="E505" s="74" t="s">
        <v>104</v>
      </c>
      <c r="F505" s="75">
        <v>3314</v>
      </c>
      <c r="G505" s="74" t="s">
        <v>22</v>
      </c>
      <c r="H505" s="76" t="s">
        <v>2188</v>
      </c>
      <c r="I505" s="74" t="s">
        <v>24</v>
      </c>
      <c r="J505" s="76" t="s">
        <v>71</v>
      </c>
      <c r="K505" s="67"/>
      <c r="L505" s="67"/>
      <c r="M505" s="67"/>
      <c r="N505" s="76" t="s">
        <v>2189</v>
      </c>
      <c r="O505" s="76" t="s">
        <v>451</v>
      </c>
      <c r="P505" s="67"/>
      <c r="Q505" s="67"/>
      <c r="R505" s="77">
        <v>0</v>
      </c>
      <c r="S505" s="78">
        <f t="shared" si="21"/>
        <v>500</v>
      </c>
      <c r="T505" s="77">
        <f t="shared" si="22"/>
        <v>500</v>
      </c>
      <c r="U505" s="79" t="s">
        <v>2190</v>
      </c>
      <c r="V505" s="76" t="s">
        <v>109</v>
      </c>
    </row>
    <row r="506" spans="1:22" x14ac:dyDescent="0.2">
      <c r="A506" s="87">
        <f t="shared" si="23"/>
        <v>505</v>
      </c>
      <c r="B506" s="67"/>
      <c r="C506" s="74" t="s">
        <v>2191</v>
      </c>
      <c r="D506" s="73">
        <v>42810</v>
      </c>
      <c r="E506" s="74" t="s">
        <v>77</v>
      </c>
      <c r="F506" s="75">
        <v>8907</v>
      </c>
      <c r="G506" s="74" t="s">
        <v>22</v>
      </c>
      <c r="H506" s="76" t="s">
        <v>2192</v>
      </c>
      <c r="I506" s="74" t="s">
        <v>56</v>
      </c>
      <c r="J506" s="76" t="s">
        <v>49</v>
      </c>
      <c r="K506" s="67"/>
      <c r="L506" s="67"/>
      <c r="M506" s="67"/>
      <c r="N506" s="76" t="s">
        <v>2193</v>
      </c>
      <c r="O506" s="76" t="s">
        <v>2194</v>
      </c>
      <c r="P506" s="67"/>
      <c r="Q506" s="67"/>
      <c r="R506" s="77">
        <v>0</v>
      </c>
      <c r="S506" s="78">
        <f t="shared" si="21"/>
        <v>3000</v>
      </c>
      <c r="T506" s="77">
        <f t="shared" si="22"/>
        <v>3000</v>
      </c>
      <c r="U506" s="79" t="s">
        <v>2195</v>
      </c>
      <c r="V506" s="76" t="s">
        <v>2196</v>
      </c>
    </row>
    <row r="507" spans="1:22" x14ac:dyDescent="0.2">
      <c r="A507" s="87">
        <f t="shared" si="23"/>
        <v>506</v>
      </c>
      <c r="B507" s="67"/>
      <c r="C507" s="74" t="s">
        <v>2197</v>
      </c>
      <c r="D507" s="73">
        <v>42810</v>
      </c>
      <c r="E507" s="74" t="s">
        <v>138</v>
      </c>
      <c r="F507" s="75">
        <v>318</v>
      </c>
      <c r="G507" s="74" t="s">
        <v>22</v>
      </c>
      <c r="H507" s="76" t="s">
        <v>2198</v>
      </c>
      <c r="I507" s="74" t="s">
        <v>24</v>
      </c>
      <c r="J507" s="76" t="s">
        <v>40</v>
      </c>
      <c r="K507" s="67"/>
      <c r="L507" s="67"/>
      <c r="M507" s="67"/>
      <c r="N507" s="76" t="s">
        <v>2199</v>
      </c>
      <c r="O507" s="76" t="s">
        <v>782</v>
      </c>
      <c r="P507" s="67"/>
      <c r="Q507" s="67"/>
      <c r="R507" s="77">
        <v>0</v>
      </c>
      <c r="S507" s="78">
        <f t="shared" si="21"/>
        <v>3000</v>
      </c>
      <c r="T507" s="77">
        <f t="shared" si="22"/>
        <v>3000</v>
      </c>
      <c r="U507" s="79" t="s">
        <v>2200</v>
      </c>
      <c r="V507" s="76" t="s">
        <v>1895</v>
      </c>
    </row>
    <row r="508" spans="1:22" x14ac:dyDescent="0.2">
      <c r="A508" s="87">
        <f t="shared" si="23"/>
        <v>507</v>
      </c>
      <c r="B508" s="67"/>
      <c r="C508" s="74" t="s">
        <v>2201</v>
      </c>
      <c r="D508" s="73">
        <v>42811</v>
      </c>
      <c r="E508" s="74" t="s">
        <v>31</v>
      </c>
      <c r="F508" s="75">
        <v>1303</v>
      </c>
      <c r="G508" s="74" t="s">
        <v>63</v>
      </c>
      <c r="H508" s="76" t="s">
        <v>574</v>
      </c>
      <c r="I508" s="74" t="s">
        <v>187</v>
      </c>
      <c r="J508" s="76" t="s">
        <v>154</v>
      </c>
      <c r="K508" s="67"/>
      <c r="L508" s="67"/>
      <c r="M508" s="67"/>
      <c r="N508" s="76" t="s">
        <v>2202</v>
      </c>
      <c r="O508" s="76" t="s">
        <v>2203</v>
      </c>
      <c r="P508" s="67"/>
      <c r="Q508" s="67"/>
      <c r="R508" s="77">
        <v>20000</v>
      </c>
      <c r="S508" s="78">
        <f t="shared" si="21"/>
        <v>0</v>
      </c>
      <c r="T508" s="77">
        <f t="shared" si="22"/>
        <v>20000</v>
      </c>
      <c r="U508" s="79" t="s">
        <v>2204</v>
      </c>
      <c r="V508" s="76" t="s">
        <v>1025</v>
      </c>
    </row>
    <row r="509" spans="1:22" x14ac:dyDescent="0.2">
      <c r="A509" s="87">
        <f t="shared" si="23"/>
        <v>508</v>
      </c>
      <c r="B509" s="67"/>
      <c r="C509" s="74" t="s">
        <v>2205</v>
      </c>
      <c r="D509" s="73">
        <v>42811</v>
      </c>
      <c r="E509" s="74" t="s">
        <v>62</v>
      </c>
      <c r="F509" s="75">
        <v>5701</v>
      </c>
      <c r="G509" s="74" t="s">
        <v>22</v>
      </c>
      <c r="H509" s="76" t="s">
        <v>2206</v>
      </c>
      <c r="I509" s="74" t="s">
        <v>33</v>
      </c>
      <c r="J509" s="76" t="s">
        <v>154</v>
      </c>
      <c r="K509" s="67"/>
      <c r="L509" s="67"/>
      <c r="M509" s="67"/>
      <c r="N509" s="76" t="s">
        <v>2207</v>
      </c>
      <c r="O509" s="76" t="s">
        <v>66</v>
      </c>
      <c r="P509" s="67"/>
      <c r="Q509" s="67"/>
      <c r="R509" s="77">
        <v>0</v>
      </c>
      <c r="S509" s="78">
        <f t="shared" si="21"/>
        <v>2000</v>
      </c>
      <c r="T509" s="77">
        <f t="shared" si="22"/>
        <v>2000</v>
      </c>
      <c r="U509" s="79" t="s">
        <v>2208</v>
      </c>
      <c r="V509" s="76" t="s">
        <v>2209</v>
      </c>
    </row>
    <row r="510" spans="1:22" x14ac:dyDescent="0.2">
      <c r="A510" s="87">
        <f t="shared" si="23"/>
        <v>509</v>
      </c>
      <c r="B510" s="67"/>
      <c r="C510" s="74" t="s">
        <v>2210</v>
      </c>
      <c r="D510" s="73">
        <v>42811</v>
      </c>
      <c r="E510" s="74" t="s">
        <v>62</v>
      </c>
      <c r="F510" s="75">
        <v>9000</v>
      </c>
      <c r="G510" s="74" t="s">
        <v>22</v>
      </c>
      <c r="H510" s="76" t="s">
        <v>39</v>
      </c>
      <c r="I510" s="74" t="s">
        <v>24</v>
      </c>
      <c r="J510" s="76" t="s">
        <v>154</v>
      </c>
      <c r="K510" s="67"/>
      <c r="L510" s="67"/>
      <c r="M510" s="67"/>
      <c r="N510" s="76" t="s">
        <v>2211</v>
      </c>
      <c r="O510" s="76" t="s">
        <v>2212</v>
      </c>
      <c r="P510" s="67"/>
      <c r="Q510" s="67"/>
      <c r="R510" s="77">
        <v>0</v>
      </c>
      <c r="S510" s="78">
        <f t="shared" si="21"/>
        <v>2000</v>
      </c>
      <c r="T510" s="77">
        <f t="shared" si="22"/>
        <v>2000</v>
      </c>
      <c r="U510" s="67"/>
      <c r="V510" s="76" t="s">
        <v>2213</v>
      </c>
    </row>
    <row r="511" spans="1:22" x14ac:dyDescent="0.2">
      <c r="A511" s="87">
        <f t="shared" si="23"/>
        <v>510</v>
      </c>
      <c r="B511" s="67"/>
      <c r="C511" s="74" t="s">
        <v>2214</v>
      </c>
      <c r="D511" s="73">
        <v>42811</v>
      </c>
      <c r="E511" s="74" t="s">
        <v>411</v>
      </c>
      <c r="F511" s="75">
        <v>3608</v>
      </c>
      <c r="G511" s="74" t="s">
        <v>22</v>
      </c>
      <c r="H511" s="76" t="s">
        <v>2215</v>
      </c>
      <c r="I511" s="74" t="s">
        <v>24</v>
      </c>
      <c r="J511" s="76" t="s">
        <v>276</v>
      </c>
      <c r="K511" s="67"/>
      <c r="L511" s="67"/>
      <c r="M511" s="67"/>
      <c r="N511" s="76" t="s">
        <v>2216</v>
      </c>
      <c r="O511" s="76" t="s">
        <v>27</v>
      </c>
      <c r="P511" s="80">
        <v>1</v>
      </c>
      <c r="Q511" s="80">
        <v>1</v>
      </c>
      <c r="R511" s="77">
        <v>210331</v>
      </c>
      <c r="S511" s="78">
        <f t="shared" si="21"/>
        <v>0</v>
      </c>
      <c r="T511" s="77">
        <f t="shared" si="22"/>
        <v>210331</v>
      </c>
      <c r="U511" s="79" t="s">
        <v>2217</v>
      </c>
      <c r="V511" s="67"/>
    </row>
    <row r="512" spans="1:22" x14ac:dyDescent="0.2">
      <c r="A512" s="87">
        <f t="shared" si="23"/>
        <v>511</v>
      </c>
      <c r="B512" s="67"/>
      <c r="C512" s="74" t="s">
        <v>2218</v>
      </c>
      <c r="D512" s="73">
        <v>42811</v>
      </c>
      <c r="E512" s="74" t="s">
        <v>46</v>
      </c>
      <c r="F512" s="75">
        <v>13313</v>
      </c>
      <c r="G512" s="74" t="s">
        <v>22</v>
      </c>
      <c r="H512" s="76" t="s">
        <v>2219</v>
      </c>
      <c r="I512" s="74" t="s">
        <v>24</v>
      </c>
      <c r="J512" s="76" t="s">
        <v>121</v>
      </c>
      <c r="K512" s="67"/>
      <c r="L512" s="67"/>
      <c r="M512" s="67"/>
      <c r="N512" s="76" t="s">
        <v>2220</v>
      </c>
      <c r="O512" s="76" t="s">
        <v>1945</v>
      </c>
      <c r="P512" s="67"/>
      <c r="Q512" s="67"/>
      <c r="R512" s="77">
        <v>50000</v>
      </c>
      <c r="S512" s="78">
        <f t="shared" si="21"/>
        <v>0</v>
      </c>
      <c r="T512" s="77">
        <f t="shared" si="22"/>
        <v>50000</v>
      </c>
      <c r="U512" s="79" t="s">
        <v>2221</v>
      </c>
      <c r="V512" s="76" t="s">
        <v>53</v>
      </c>
    </row>
    <row r="513" spans="1:22" x14ac:dyDescent="0.2">
      <c r="A513" s="87">
        <f t="shared" si="23"/>
        <v>512</v>
      </c>
      <c r="B513" s="67"/>
      <c r="C513" s="74" t="s">
        <v>2222</v>
      </c>
      <c r="D513" s="73">
        <v>42811</v>
      </c>
      <c r="E513" s="74" t="s">
        <v>46</v>
      </c>
      <c r="F513" s="75">
        <v>7138</v>
      </c>
      <c r="G513" s="74" t="s">
        <v>22</v>
      </c>
      <c r="H513" s="76" t="s">
        <v>2223</v>
      </c>
      <c r="I513" s="74" t="s">
        <v>2224</v>
      </c>
      <c r="J513" s="76" t="s">
        <v>71</v>
      </c>
      <c r="K513" s="67"/>
      <c r="L513" s="67"/>
      <c r="M513" s="67"/>
      <c r="N513" s="76" t="s">
        <v>2225</v>
      </c>
      <c r="O513" s="76" t="s">
        <v>2226</v>
      </c>
      <c r="P513" s="67"/>
      <c r="Q513" s="67"/>
      <c r="R513" s="77">
        <v>50000</v>
      </c>
      <c r="S513" s="78">
        <f t="shared" si="21"/>
        <v>0</v>
      </c>
      <c r="T513" s="77">
        <f t="shared" si="22"/>
        <v>50000</v>
      </c>
      <c r="U513" s="79" t="s">
        <v>2227</v>
      </c>
      <c r="V513" s="76" t="s">
        <v>826</v>
      </c>
    </row>
    <row r="514" spans="1:22" x14ac:dyDescent="0.2">
      <c r="A514" s="87">
        <f t="shared" si="23"/>
        <v>513</v>
      </c>
      <c r="B514" s="67"/>
      <c r="C514" s="74" t="s">
        <v>2228</v>
      </c>
      <c r="D514" s="73">
        <v>42811</v>
      </c>
      <c r="E514" s="74" t="s">
        <v>46</v>
      </c>
      <c r="F514" s="75">
        <v>3204</v>
      </c>
      <c r="G514" s="74" t="s">
        <v>22</v>
      </c>
      <c r="H514" s="76" t="s">
        <v>2229</v>
      </c>
      <c r="I514" s="74" t="s">
        <v>48</v>
      </c>
      <c r="J514" s="76" t="s">
        <v>71</v>
      </c>
      <c r="K514" s="67"/>
      <c r="L514" s="67"/>
      <c r="M514" s="67"/>
      <c r="N514" s="76" t="s">
        <v>2230</v>
      </c>
      <c r="O514" s="76" t="s">
        <v>800</v>
      </c>
      <c r="P514" s="67"/>
      <c r="Q514" s="67"/>
      <c r="R514" s="77">
        <v>50000</v>
      </c>
      <c r="S514" s="78">
        <f t="shared" ref="S514:S577" si="24">IF(R514&gt;0,0,(IF(ISNA(VLOOKUP(E514,Missing_Vaulations,3,FALSE))=TRUE,0,(VLOOKUP(E514,Missing_Vaulations,3,FALSE)))))</f>
        <v>0</v>
      </c>
      <c r="T514" s="77">
        <f t="shared" si="22"/>
        <v>50000</v>
      </c>
      <c r="U514" s="79" t="s">
        <v>2231</v>
      </c>
      <c r="V514" s="76" t="s">
        <v>2232</v>
      </c>
    </row>
    <row r="515" spans="1:22" x14ac:dyDescent="0.2">
      <c r="A515" s="87">
        <f t="shared" si="23"/>
        <v>514</v>
      </c>
      <c r="B515" s="67"/>
      <c r="C515" s="74" t="s">
        <v>2233</v>
      </c>
      <c r="D515" s="73">
        <v>42811</v>
      </c>
      <c r="E515" s="74" t="s">
        <v>46</v>
      </c>
      <c r="F515" s="75">
        <v>6012</v>
      </c>
      <c r="G515" s="74" t="s">
        <v>22</v>
      </c>
      <c r="H515" s="76" t="s">
        <v>1928</v>
      </c>
      <c r="I515" s="74" t="s">
        <v>33</v>
      </c>
      <c r="J515" s="76" t="s">
        <v>276</v>
      </c>
      <c r="K515" s="67"/>
      <c r="L515" s="67"/>
      <c r="M515" s="67"/>
      <c r="N515" s="76" t="s">
        <v>2234</v>
      </c>
      <c r="O515" s="76" t="s">
        <v>800</v>
      </c>
      <c r="P515" s="67"/>
      <c r="Q515" s="67"/>
      <c r="R515" s="77">
        <v>50000</v>
      </c>
      <c r="S515" s="78">
        <f t="shared" si="24"/>
        <v>0</v>
      </c>
      <c r="T515" s="77">
        <f t="shared" ref="T515:T578" si="25">R515+S515</f>
        <v>50000</v>
      </c>
      <c r="U515" s="79" t="s">
        <v>2235</v>
      </c>
      <c r="V515" s="76" t="s">
        <v>2232</v>
      </c>
    </row>
    <row r="516" spans="1:22" x14ac:dyDescent="0.2">
      <c r="A516" s="87">
        <f t="shared" ref="A516:A579" si="26">A515+1</f>
        <v>515</v>
      </c>
      <c r="B516" s="67"/>
      <c r="C516" s="74" t="s">
        <v>2236</v>
      </c>
      <c r="D516" s="73">
        <v>42811</v>
      </c>
      <c r="E516" s="74" t="s">
        <v>46</v>
      </c>
      <c r="F516" s="75">
        <v>5820</v>
      </c>
      <c r="G516" s="74" t="s">
        <v>22</v>
      </c>
      <c r="H516" s="76" t="s">
        <v>2237</v>
      </c>
      <c r="I516" s="74" t="s">
        <v>24</v>
      </c>
      <c r="J516" s="76" t="s">
        <v>57</v>
      </c>
      <c r="K516" s="67"/>
      <c r="L516" s="67"/>
      <c r="M516" s="67"/>
      <c r="N516" s="76" t="s">
        <v>2238</v>
      </c>
      <c r="O516" s="76" t="s">
        <v>800</v>
      </c>
      <c r="P516" s="67"/>
      <c r="Q516" s="67"/>
      <c r="R516" s="77">
        <v>50000</v>
      </c>
      <c r="S516" s="78">
        <f t="shared" si="24"/>
        <v>0</v>
      </c>
      <c r="T516" s="77">
        <f t="shared" si="25"/>
        <v>50000</v>
      </c>
      <c r="U516" s="79" t="s">
        <v>2239</v>
      </c>
      <c r="V516" s="76" t="s">
        <v>2232</v>
      </c>
    </row>
    <row r="517" spans="1:22" x14ac:dyDescent="0.2">
      <c r="A517" s="87">
        <f t="shared" si="26"/>
        <v>516</v>
      </c>
      <c r="B517" s="67"/>
      <c r="C517" s="74" t="s">
        <v>2240</v>
      </c>
      <c r="D517" s="73">
        <v>42811</v>
      </c>
      <c r="E517" s="74" t="s">
        <v>46</v>
      </c>
      <c r="F517" s="75">
        <v>9808</v>
      </c>
      <c r="G517" s="74" t="s">
        <v>22</v>
      </c>
      <c r="H517" s="76" t="s">
        <v>2241</v>
      </c>
      <c r="I517" s="74" t="s">
        <v>24</v>
      </c>
      <c r="J517" s="76" t="s">
        <v>49</v>
      </c>
      <c r="K517" s="67"/>
      <c r="L517" s="67"/>
      <c r="M517" s="67"/>
      <c r="N517" s="76" t="s">
        <v>2242</v>
      </c>
      <c r="O517" s="76" t="s">
        <v>800</v>
      </c>
      <c r="P517" s="67"/>
      <c r="Q517" s="67"/>
      <c r="R517" s="77">
        <v>50000</v>
      </c>
      <c r="S517" s="78">
        <f t="shared" si="24"/>
        <v>0</v>
      </c>
      <c r="T517" s="77">
        <f t="shared" si="25"/>
        <v>50000</v>
      </c>
      <c r="U517" s="79" t="s">
        <v>2243</v>
      </c>
      <c r="V517" s="76" t="s">
        <v>2244</v>
      </c>
    </row>
    <row r="518" spans="1:22" x14ac:dyDescent="0.2">
      <c r="A518" s="87">
        <f t="shared" si="26"/>
        <v>517</v>
      </c>
      <c r="B518" s="67"/>
      <c r="C518" s="74" t="s">
        <v>2245</v>
      </c>
      <c r="D518" s="73">
        <v>42811</v>
      </c>
      <c r="E518" s="74" t="s">
        <v>46</v>
      </c>
      <c r="F518" s="75">
        <v>7708</v>
      </c>
      <c r="G518" s="74" t="s">
        <v>22</v>
      </c>
      <c r="H518" s="76" t="s">
        <v>2246</v>
      </c>
      <c r="I518" s="74" t="s">
        <v>56</v>
      </c>
      <c r="J518" s="76" t="s">
        <v>141</v>
      </c>
      <c r="K518" s="67"/>
      <c r="L518" s="67"/>
      <c r="M518" s="67"/>
      <c r="N518" s="76" t="s">
        <v>2247</v>
      </c>
      <c r="O518" s="76" t="s">
        <v>800</v>
      </c>
      <c r="P518" s="67"/>
      <c r="Q518" s="67"/>
      <c r="R518" s="77">
        <v>50000</v>
      </c>
      <c r="S518" s="78">
        <f t="shared" si="24"/>
        <v>0</v>
      </c>
      <c r="T518" s="77">
        <f t="shared" si="25"/>
        <v>50000</v>
      </c>
      <c r="U518" s="79" t="s">
        <v>2248</v>
      </c>
      <c r="V518" s="76" t="s">
        <v>2244</v>
      </c>
    </row>
    <row r="519" spans="1:22" x14ac:dyDescent="0.2">
      <c r="A519" s="87">
        <f t="shared" si="26"/>
        <v>518</v>
      </c>
      <c r="B519" s="67"/>
      <c r="C519" s="74" t="s">
        <v>2249</v>
      </c>
      <c r="D519" s="73">
        <v>42811</v>
      </c>
      <c r="E519" s="74" t="s">
        <v>46</v>
      </c>
      <c r="F519" s="75">
        <v>7209</v>
      </c>
      <c r="G519" s="74" t="s">
        <v>22</v>
      </c>
      <c r="H519" s="76" t="s">
        <v>2250</v>
      </c>
      <c r="I519" s="74" t="s">
        <v>56</v>
      </c>
      <c r="J519" s="76" t="s">
        <v>49</v>
      </c>
      <c r="K519" s="67"/>
      <c r="L519" s="67"/>
      <c r="M519" s="67"/>
      <c r="N519" s="76" t="s">
        <v>2251</v>
      </c>
      <c r="O519" s="76" t="s">
        <v>820</v>
      </c>
      <c r="P519" s="67"/>
      <c r="Q519" s="67"/>
      <c r="R519" s="77">
        <v>50000</v>
      </c>
      <c r="S519" s="78">
        <f t="shared" si="24"/>
        <v>0</v>
      </c>
      <c r="T519" s="77">
        <f t="shared" si="25"/>
        <v>50000</v>
      </c>
      <c r="U519" s="79" t="s">
        <v>2252</v>
      </c>
      <c r="V519" s="76" t="s">
        <v>53</v>
      </c>
    </row>
    <row r="520" spans="1:22" x14ac:dyDescent="0.2">
      <c r="A520" s="87">
        <f t="shared" si="26"/>
        <v>519</v>
      </c>
      <c r="B520" s="67"/>
      <c r="C520" s="74" t="s">
        <v>2253</v>
      </c>
      <c r="D520" s="73">
        <v>42811</v>
      </c>
      <c r="E520" s="74" t="s">
        <v>46</v>
      </c>
      <c r="F520" s="75">
        <v>404</v>
      </c>
      <c r="G520" s="74" t="s">
        <v>22</v>
      </c>
      <c r="H520" s="76" t="s">
        <v>2254</v>
      </c>
      <c r="I520" s="74" t="s">
        <v>70</v>
      </c>
      <c r="J520" s="76" t="s">
        <v>276</v>
      </c>
      <c r="K520" s="67"/>
      <c r="L520" s="67"/>
      <c r="M520" s="67"/>
      <c r="N520" s="76" t="s">
        <v>2255</v>
      </c>
      <c r="O520" s="76" t="s">
        <v>820</v>
      </c>
      <c r="P520" s="67"/>
      <c r="Q520" s="67"/>
      <c r="R520" s="77">
        <v>50000</v>
      </c>
      <c r="S520" s="78">
        <f t="shared" si="24"/>
        <v>0</v>
      </c>
      <c r="T520" s="77">
        <f t="shared" si="25"/>
        <v>50000</v>
      </c>
      <c r="U520" s="79" t="s">
        <v>2256</v>
      </c>
      <c r="V520" s="76" t="s">
        <v>53</v>
      </c>
    </row>
    <row r="521" spans="1:22" x14ac:dyDescent="0.2">
      <c r="A521" s="87">
        <f t="shared" si="26"/>
        <v>520</v>
      </c>
      <c r="B521" s="67"/>
      <c r="C521" s="74" t="s">
        <v>2257</v>
      </c>
      <c r="D521" s="73">
        <v>42811</v>
      </c>
      <c r="E521" s="74" t="s">
        <v>46</v>
      </c>
      <c r="F521" s="75">
        <v>2907</v>
      </c>
      <c r="G521" s="74" t="s">
        <v>22</v>
      </c>
      <c r="H521" s="76" t="s">
        <v>2258</v>
      </c>
      <c r="I521" s="74" t="s">
        <v>187</v>
      </c>
      <c r="J521" s="76" t="s">
        <v>93</v>
      </c>
      <c r="K521" s="67"/>
      <c r="L521" s="67"/>
      <c r="M521" s="67"/>
      <c r="N521" s="76" t="s">
        <v>2259</v>
      </c>
      <c r="O521" s="76" t="s">
        <v>820</v>
      </c>
      <c r="P521" s="67"/>
      <c r="Q521" s="67"/>
      <c r="R521" s="77">
        <v>50000</v>
      </c>
      <c r="S521" s="78">
        <f t="shared" si="24"/>
        <v>0</v>
      </c>
      <c r="T521" s="77">
        <f t="shared" si="25"/>
        <v>50000</v>
      </c>
      <c r="U521" s="79" t="s">
        <v>2260</v>
      </c>
      <c r="V521" s="76" t="s">
        <v>53</v>
      </c>
    </row>
    <row r="522" spans="1:22" x14ac:dyDescent="0.2">
      <c r="A522" s="87">
        <f t="shared" si="26"/>
        <v>521</v>
      </c>
      <c r="B522" s="67"/>
      <c r="C522" s="74" t="s">
        <v>2261</v>
      </c>
      <c r="D522" s="73">
        <v>42811</v>
      </c>
      <c r="E522" s="74" t="s">
        <v>46</v>
      </c>
      <c r="F522" s="75">
        <v>9703</v>
      </c>
      <c r="G522" s="74" t="s">
        <v>22</v>
      </c>
      <c r="H522" s="76" t="s">
        <v>2262</v>
      </c>
      <c r="I522" s="74" t="s">
        <v>70</v>
      </c>
      <c r="J522" s="76" t="s">
        <v>154</v>
      </c>
      <c r="K522" s="67"/>
      <c r="L522" s="67"/>
      <c r="M522" s="67"/>
      <c r="N522" s="76" t="s">
        <v>2263</v>
      </c>
      <c r="O522" s="76" t="s">
        <v>820</v>
      </c>
      <c r="P522" s="67"/>
      <c r="Q522" s="67"/>
      <c r="R522" s="77">
        <v>50000</v>
      </c>
      <c r="S522" s="78">
        <f t="shared" si="24"/>
        <v>0</v>
      </c>
      <c r="T522" s="77">
        <f t="shared" si="25"/>
        <v>50000</v>
      </c>
      <c r="U522" s="79" t="s">
        <v>2264</v>
      </c>
      <c r="V522" s="76" t="s">
        <v>53</v>
      </c>
    </row>
    <row r="523" spans="1:22" x14ac:dyDescent="0.2">
      <c r="A523" s="87">
        <f t="shared" si="26"/>
        <v>522</v>
      </c>
      <c r="B523" s="67"/>
      <c r="C523" s="74" t="s">
        <v>2265</v>
      </c>
      <c r="D523" s="73">
        <v>42811</v>
      </c>
      <c r="E523" s="74" t="s">
        <v>46</v>
      </c>
      <c r="F523" s="75">
        <v>3930</v>
      </c>
      <c r="G523" s="74" t="s">
        <v>22</v>
      </c>
      <c r="H523" s="76" t="s">
        <v>2266</v>
      </c>
      <c r="I523" s="74" t="s">
        <v>56</v>
      </c>
      <c r="J523" s="76" t="s">
        <v>555</v>
      </c>
      <c r="K523" s="67"/>
      <c r="L523" s="67"/>
      <c r="M523" s="67"/>
      <c r="N523" s="76" t="s">
        <v>2267</v>
      </c>
      <c r="O523" s="76" t="s">
        <v>820</v>
      </c>
      <c r="P523" s="67"/>
      <c r="Q523" s="67"/>
      <c r="R523" s="77">
        <v>50000</v>
      </c>
      <c r="S523" s="78">
        <f t="shared" si="24"/>
        <v>0</v>
      </c>
      <c r="T523" s="77">
        <f t="shared" si="25"/>
        <v>50000</v>
      </c>
      <c r="U523" s="79" t="s">
        <v>2268</v>
      </c>
      <c r="V523" s="76" t="s">
        <v>53</v>
      </c>
    </row>
    <row r="524" spans="1:22" x14ac:dyDescent="0.2">
      <c r="A524" s="87">
        <f t="shared" si="26"/>
        <v>523</v>
      </c>
      <c r="B524" s="67"/>
      <c r="C524" s="74" t="s">
        <v>2269</v>
      </c>
      <c r="D524" s="73">
        <v>42811</v>
      </c>
      <c r="E524" s="74" t="s">
        <v>46</v>
      </c>
      <c r="F524" s="75">
        <v>114</v>
      </c>
      <c r="G524" s="74" t="s">
        <v>22</v>
      </c>
      <c r="H524" s="76" t="s">
        <v>2270</v>
      </c>
      <c r="I524" s="74" t="s">
        <v>232</v>
      </c>
      <c r="J524" s="76" t="s">
        <v>276</v>
      </c>
      <c r="K524" s="67"/>
      <c r="L524" s="67"/>
      <c r="M524" s="67"/>
      <c r="N524" s="76" t="s">
        <v>2271</v>
      </c>
      <c r="O524" s="76" t="s">
        <v>820</v>
      </c>
      <c r="P524" s="67"/>
      <c r="Q524" s="67"/>
      <c r="R524" s="77">
        <v>50000</v>
      </c>
      <c r="S524" s="78">
        <f t="shared" si="24"/>
        <v>0</v>
      </c>
      <c r="T524" s="77">
        <f t="shared" si="25"/>
        <v>50000</v>
      </c>
      <c r="U524" s="79" t="s">
        <v>2272</v>
      </c>
      <c r="V524" s="76" t="s">
        <v>75</v>
      </c>
    </row>
    <row r="525" spans="1:22" x14ac:dyDescent="0.2">
      <c r="A525" s="87">
        <f t="shared" si="26"/>
        <v>524</v>
      </c>
      <c r="B525" s="67"/>
      <c r="C525" s="74" t="s">
        <v>2273</v>
      </c>
      <c r="D525" s="73">
        <v>42811</v>
      </c>
      <c r="E525" s="74" t="s">
        <v>46</v>
      </c>
      <c r="F525" s="75">
        <v>1128</v>
      </c>
      <c r="G525" s="74" t="s">
        <v>22</v>
      </c>
      <c r="H525" s="76" t="s">
        <v>2018</v>
      </c>
      <c r="I525" s="74" t="s">
        <v>24</v>
      </c>
      <c r="J525" s="76" t="s">
        <v>141</v>
      </c>
      <c r="K525" s="67"/>
      <c r="L525" s="67"/>
      <c r="M525" s="67"/>
      <c r="N525" s="76" t="s">
        <v>2274</v>
      </c>
      <c r="O525" s="76" t="s">
        <v>820</v>
      </c>
      <c r="P525" s="67"/>
      <c r="Q525" s="67"/>
      <c r="R525" s="77">
        <v>50000</v>
      </c>
      <c r="S525" s="78">
        <f t="shared" si="24"/>
        <v>0</v>
      </c>
      <c r="T525" s="77">
        <f t="shared" si="25"/>
        <v>50000</v>
      </c>
      <c r="U525" s="79" t="s">
        <v>2275</v>
      </c>
      <c r="V525" s="76" t="s">
        <v>75</v>
      </c>
    </row>
    <row r="526" spans="1:22" x14ac:dyDescent="0.2">
      <c r="A526" s="87">
        <f t="shared" si="26"/>
        <v>525</v>
      </c>
      <c r="B526" s="67"/>
      <c r="C526" s="74" t="s">
        <v>2276</v>
      </c>
      <c r="D526" s="73">
        <v>42811</v>
      </c>
      <c r="E526" s="74" t="s">
        <v>77</v>
      </c>
      <c r="F526" s="75">
        <v>14803</v>
      </c>
      <c r="G526" s="74" t="s">
        <v>22</v>
      </c>
      <c r="H526" s="76" t="s">
        <v>2277</v>
      </c>
      <c r="I526" s="74" t="s">
        <v>269</v>
      </c>
      <c r="J526" s="76" t="s">
        <v>121</v>
      </c>
      <c r="K526" s="67"/>
      <c r="L526" s="67"/>
      <c r="M526" s="67"/>
      <c r="N526" s="76" t="s">
        <v>2278</v>
      </c>
      <c r="O526" s="76" t="s">
        <v>1711</v>
      </c>
      <c r="P526" s="67"/>
      <c r="Q526" s="67"/>
      <c r="R526" s="77">
        <v>0</v>
      </c>
      <c r="S526" s="78">
        <f t="shared" si="24"/>
        <v>3000</v>
      </c>
      <c r="T526" s="77">
        <f t="shared" si="25"/>
        <v>3000</v>
      </c>
      <c r="U526" s="79" t="s">
        <v>2279</v>
      </c>
      <c r="V526" s="76" t="s">
        <v>279</v>
      </c>
    </row>
    <row r="527" spans="1:22" x14ac:dyDescent="0.2">
      <c r="A527" s="87">
        <f t="shared" si="26"/>
        <v>526</v>
      </c>
      <c r="B527" s="67"/>
      <c r="C527" s="74" t="s">
        <v>2280</v>
      </c>
      <c r="D527" s="73">
        <v>42811</v>
      </c>
      <c r="E527" s="74" t="s">
        <v>46</v>
      </c>
      <c r="F527" s="75">
        <v>2701</v>
      </c>
      <c r="G527" s="74" t="s">
        <v>22</v>
      </c>
      <c r="H527" s="76" t="s">
        <v>2281</v>
      </c>
      <c r="I527" s="74" t="s">
        <v>24</v>
      </c>
      <c r="J527" s="76" t="s">
        <v>40</v>
      </c>
      <c r="K527" s="67"/>
      <c r="L527" s="67"/>
      <c r="M527" s="67"/>
      <c r="N527" s="76" t="s">
        <v>2282</v>
      </c>
      <c r="O527" s="76" t="s">
        <v>1360</v>
      </c>
      <c r="P527" s="67"/>
      <c r="Q527" s="67"/>
      <c r="R527" s="77">
        <v>0</v>
      </c>
      <c r="S527" s="78">
        <f t="shared" si="24"/>
        <v>500</v>
      </c>
      <c r="T527" s="77">
        <f t="shared" si="25"/>
        <v>500</v>
      </c>
      <c r="U527" s="79" t="s">
        <v>2283</v>
      </c>
      <c r="V527" s="76" t="s">
        <v>75</v>
      </c>
    </row>
    <row r="528" spans="1:22" x14ac:dyDescent="0.2">
      <c r="A528" s="87">
        <f t="shared" si="26"/>
        <v>527</v>
      </c>
      <c r="B528" s="67"/>
      <c r="C528" s="74" t="s">
        <v>2284</v>
      </c>
      <c r="D528" s="73">
        <v>42811</v>
      </c>
      <c r="E528" s="74" t="s">
        <v>111</v>
      </c>
      <c r="F528" s="75">
        <v>4301</v>
      </c>
      <c r="G528" s="74" t="s">
        <v>22</v>
      </c>
      <c r="H528" s="76" t="s">
        <v>2285</v>
      </c>
      <c r="I528" s="74" t="s">
        <v>33</v>
      </c>
      <c r="J528" s="76" t="s">
        <v>276</v>
      </c>
      <c r="K528" s="67"/>
      <c r="L528" s="67"/>
      <c r="M528" s="67"/>
      <c r="N528" s="76" t="s">
        <v>2286</v>
      </c>
      <c r="O528" s="76" t="s">
        <v>2287</v>
      </c>
      <c r="P528" s="67"/>
      <c r="Q528" s="67"/>
      <c r="R528" s="77">
        <v>0</v>
      </c>
      <c r="S528" s="78">
        <f t="shared" si="24"/>
        <v>500</v>
      </c>
      <c r="T528" s="77">
        <f t="shared" si="25"/>
        <v>500</v>
      </c>
      <c r="U528" s="79" t="s">
        <v>2288</v>
      </c>
      <c r="V528" s="76" t="s">
        <v>2289</v>
      </c>
    </row>
    <row r="529" spans="1:22" x14ac:dyDescent="0.2">
      <c r="A529" s="87">
        <f t="shared" si="26"/>
        <v>528</v>
      </c>
      <c r="B529" s="67"/>
      <c r="C529" s="74" t="s">
        <v>2290</v>
      </c>
      <c r="D529" s="73">
        <v>42811</v>
      </c>
      <c r="E529" s="74" t="s">
        <v>46</v>
      </c>
      <c r="F529" s="75">
        <v>3017</v>
      </c>
      <c r="G529" s="74" t="s">
        <v>63</v>
      </c>
      <c r="H529" s="76" t="s">
        <v>2291</v>
      </c>
      <c r="I529" s="74" t="s">
        <v>33</v>
      </c>
      <c r="J529" s="76" t="s">
        <v>40</v>
      </c>
      <c r="K529" s="67"/>
      <c r="L529" s="67"/>
      <c r="M529" s="67"/>
      <c r="N529" s="76" t="s">
        <v>2292</v>
      </c>
      <c r="O529" s="76" t="s">
        <v>2293</v>
      </c>
      <c r="P529" s="67"/>
      <c r="Q529" s="67"/>
      <c r="R529" s="77">
        <v>0</v>
      </c>
      <c r="S529" s="78">
        <f t="shared" si="24"/>
        <v>500</v>
      </c>
      <c r="T529" s="77">
        <f t="shared" si="25"/>
        <v>500</v>
      </c>
      <c r="U529" s="79" t="s">
        <v>2294</v>
      </c>
      <c r="V529" s="67"/>
    </row>
    <row r="530" spans="1:22" x14ac:dyDescent="0.2">
      <c r="A530" s="87">
        <f t="shared" si="26"/>
        <v>529</v>
      </c>
      <c r="B530" s="67"/>
      <c r="C530" s="74" t="s">
        <v>2295</v>
      </c>
      <c r="D530" s="73">
        <v>42811</v>
      </c>
      <c r="E530" s="74" t="s">
        <v>111</v>
      </c>
      <c r="F530" s="75">
        <v>225</v>
      </c>
      <c r="G530" s="74" t="s">
        <v>22</v>
      </c>
      <c r="H530" s="76" t="s">
        <v>2296</v>
      </c>
      <c r="I530" s="74" t="s">
        <v>70</v>
      </c>
      <c r="J530" s="76" t="s">
        <v>40</v>
      </c>
      <c r="K530" s="67"/>
      <c r="L530" s="67"/>
      <c r="M530" s="67"/>
      <c r="N530" s="76" t="s">
        <v>2297</v>
      </c>
      <c r="O530" s="76" t="s">
        <v>2123</v>
      </c>
      <c r="P530" s="67"/>
      <c r="Q530" s="67"/>
      <c r="R530" s="77">
        <v>0</v>
      </c>
      <c r="S530" s="78">
        <f t="shared" si="24"/>
        <v>500</v>
      </c>
      <c r="T530" s="77">
        <f t="shared" si="25"/>
        <v>500</v>
      </c>
      <c r="U530" s="67"/>
      <c r="V530" s="76" t="s">
        <v>2298</v>
      </c>
    </row>
    <row r="531" spans="1:22" x14ac:dyDescent="0.2">
      <c r="A531" s="87">
        <f t="shared" si="26"/>
        <v>530</v>
      </c>
      <c r="B531" s="67"/>
      <c r="C531" s="74" t="s">
        <v>2299</v>
      </c>
      <c r="D531" s="73">
        <v>42811</v>
      </c>
      <c r="E531" s="74" t="s">
        <v>46</v>
      </c>
      <c r="F531" s="75">
        <v>101</v>
      </c>
      <c r="G531" s="74" t="s">
        <v>22</v>
      </c>
      <c r="H531" s="76" t="s">
        <v>2300</v>
      </c>
      <c r="I531" s="74" t="s">
        <v>33</v>
      </c>
      <c r="J531" s="76" t="s">
        <v>71</v>
      </c>
      <c r="K531" s="67"/>
      <c r="L531" s="67"/>
      <c r="M531" s="67"/>
      <c r="N531" s="76" t="s">
        <v>2301</v>
      </c>
      <c r="O531" s="76" t="s">
        <v>2302</v>
      </c>
      <c r="P531" s="67"/>
      <c r="Q531" s="67"/>
      <c r="R531" s="77">
        <v>0</v>
      </c>
      <c r="S531" s="78">
        <f t="shared" si="24"/>
        <v>500</v>
      </c>
      <c r="T531" s="77">
        <f t="shared" si="25"/>
        <v>500</v>
      </c>
      <c r="U531" s="79" t="s">
        <v>2303</v>
      </c>
      <c r="V531" s="76" t="s">
        <v>2304</v>
      </c>
    </row>
    <row r="532" spans="1:22" x14ac:dyDescent="0.2">
      <c r="A532" s="87">
        <f t="shared" si="26"/>
        <v>531</v>
      </c>
      <c r="B532" s="67"/>
      <c r="C532" s="74" t="s">
        <v>2305</v>
      </c>
      <c r="D532" s="73">
        <v>42811</v>
      </c>
      <c r="E532" s="74" t="s">
        <v>46</v>
      </c>
      <c r="F532" s="75">
        <v>707</v>
      </c>
      <c r="G532" s="74" t="s">
        <v>22</v>
      </c>
      <c r="H532" s="76" t="s">
        <v>2306</v>
      </c>
      <c r="I532" s="74" t="s">
        <v>70</v>
      </c>
      <c r="J532" s="76" t="s">
        <v>276</v>
      </c>
      <c r="K532" s="67"/>
      <c r="L532" s="67"/>
      <c r="M532" s="67"/>
      <c r="N532" s="76" t="s">
        <v>2307</v>
      </c>
      <c r="O532" s="76" t="s">
        <v>2302</v>
      </c>
      <c r="P532" s="67"/>
      <c r="Q532" s="67"/>
      <c r="R532" s="77">
        <v>0</v>
      </c>
      <c r="S532" s="78">
        <f t="shared" si="24"/>
        <v>500</v>
      </c>
      <c r="T532" s="77">
        <f t="shared" si="25"/>
        <v>500</v>
      </c>
      <c r="U532" s="79" t="s">
        <v>2308</v>
      </c>
      <c r="V532" s="76" t="s">
        <v>2304</v>
      </c>
    </row>
    <row r="533" spans="1:22" x14ac:dyDescent="0.2">
      <c r="A533" s="87">
        <f t="shared" si="26"/>
        <v>532</v>
      </c>
      <c r="B533" s="67"/>
      <c r="C533" s="74" t="s">
        <v>2309</v>
      </c>
      <c r="D533" s="73">
        <v>42811</v>
      </c>
      <c r="E533" s="74" t="s">
        <v>138</v>
      </c>
      <c r="F533" s="75">
        <v>6909</v>
      </c>
      <c r="G533" s="74" t="s">
        <v>22</v>
      </c>
      <c r="H533" s="76" t="s">
        <v>2310</v>
      </c>
      <c r="I533" s="74" t="s">
        <v>56</v>
      </c>
      <c r="J533" s="76" t="s">
        <v>71</v>
      </c>
      <c r="K533" s="67"/>
      <c r="L533" s="67"/>
      <c r="M533" s="67"/>
      <c r="N533" s="76" t="s">
        <v>2311</v>
      </c>
      <c r="O533" s="76" t="s">
        <v>2076</v>
      </c>
      <c r="P533" s="67"/>
      <c r="Q533" s="67"/>
      <c r="R533" s="77">
        <v>0</v>
      </c>
      <c r="S533" s="78">
        <f t="shared" si="24"/>
        <v>3000</v>
      </c>
      <c r="T533" s="77">
        <f t="shared" si="25"/>
        <v>3000</v>
      </c>
      <c r="U533" s="79" t="s">
        <v>2312</v>
      </c>
      <c r="V533" s="76" t="s">
        <v>628</v>
      </c>
    </row>
    <row r="534" spans="1:22" x14ac:dyDescent="0.2">
      <c r="A534" s="87">
        <f t="shared" si="26"/>
        <v>533</v>
      </c>
      <c r="B534" s="67"/>
      <c r="C534" s="74" t="s">
        <v>2313</v>
      </c>
      <c r="D534" s="73">
        <v>42811</v>
      </c>
      <c r="E534" s="74" t="s">
        <v>46</v>
      </c>
      <c r="F534" s="75">
        <v>2915</v>
      </c>
      <c r="G534" s="74" t="s">
        <v>22</v>
      </c>
      <c r="H534" s="76" t="s">
        <v>2314</v>
      </c>
      <c r="I534" s="74" t="s">
        <v>48</v>
      </c>
      <c r="J534" s="76" t="s">
        <v>40</v>
      </c>
      <c r="K534" s="67"/>
      <c r="L534" s="67"/>
      <c r="M534" s="67"/>
      <c r="N534" s="76" t="s">
        <v>2315</v>
      </c>
      <c r="O534" s="76" t="s">
        <v>2316</v>
      </c>
      <c r="P534" s="67"/>
      <c r="Q534" s="67"/>
      <c r="R534" s="77">
        <v>0</v>
      </c>
      <c r="S534" s="78">
        <f t="shared" si="24"/>
        <v>500</v>
      </c>
      <c r="T534" s="77">
        <f t="shared" si="25"/>
        <v>500</v>
      </c>
      <c r="U534" s="79" t="s">
        <v>2317</v>
      </c>
      <c r="V534" s="76" t="s">
        <v>2304</v>
      </c>
    </row>
    <row r="535" spans="1:22" x14ac:dyDescent="0.2">
      <c r="A535" s="87">
        <f t="shared" si="26"/>
        <v>534</v>
      </c>
      <c r="B535" s="67"/>
      <c r="C535" s="74" t="s">
        <v>2318</v>
      </c>
      <c r="D535" s="73">
        <v>42811</v>
      </c>
      <c r="E535" s="74" t="s">
        <v>111</v>
      </c>
      <c r="F535" s="75">
        <v>9104</v>
      </c>
      <c r="G535" s="74" t="s">
        <v>22</v>
      </c>
      <c r="H535" s="76" t="s">
        <v>2319</v>
      </c>
      <c r="I535" s="74" t="s">
        <v>24</v>
      </c>
      <c r="J535" s="76" t="s">
        <v>154</v>
      </c>
      <c r="K535" s="67"/>
      <c r="L535" s="67"/>
      <c r="M535" s="67"/>
      <c r="N535" s="76" t="s">
        <v>2320</v>
      </c>
      <c r="O535" s="76" t="s">
        <v>227</v>
      </c>
      <c r="P535" s="67"/>
      <c r="Q535" s="67"/>
      <c r="R535" s="77">
        <v>0</v>
      </c>
      <c r="S535" s="78">
        <f t="shared" si="24"/>
        <v>500</v>
      </c>
      <c r="T535" s="77">
        <f t="shared" si="25"/>
        <v>500</v>
      </c>
      <c r="U535" s="79" t="s">
        <v>2321</v>
      </c>
      <c r="V535" s="76" t="s">
        <v>1874</v>
      </c>
    </row>
    <row r="536" spans="1:22" x14ac:dyDescent="0.2">
      <c r="A536" s="87">
        <f t="shared" si="26"/>
        <v>535</v>
      </c>
      <c r="B536" s="67"/>
      <c r="C536" s="74" t="s">
        <v>2322</v>
      </c>
      <c r="D536" s="73">
        <v>42811</v>
      </c>
      <c r="E536" s="74" t="s">
        <v>118</v>
      </c>
      <c r="F536" s="75">
        <v>12503</v>
      </c>
      <c r="G536" s="74" t="s">
        <v>22</v>
      </c>
      <c r="H536" s="76" t="s">
        <v>2323</v>
      </c>
      <c r="I536" s="74" t="s">
        <v>24</v>
      </c>
      <c r="J536" s="76" t="s">
        <v>49</v>
      </c>
      <c r="K536" s="81">
        <v>6129</v>
      </c>
      <c r="L536" s="67"/>
      <c r="M536" s="67"/>
      <c r="N536" s="76" t="s">
        <v>2324</v>
      </c>
      <c r="O536" s="76" t="s">
        <v>946</v>
      </c>
      <c r="P536" s="67"/>
      <c r="Q536" s="67"/>
      <c r="R536" s="77">
        <v>0</v>
      </c>
      <c r="S536" s="78">
        <f t="shared" si="24"/>
        <v>12000</v>
      </c>
      <c r="T536" s="77">
        <f t="shared" si="25"/>
        <v>12000</v>
      </c>
      <c r="U536" s="79" t="s">
        <v>2325</v>
      </c>
      <c r="V536" s="76" t="s">
        <v>126</v>
      </c>
    </row>
    <row r="537" spans="1:22" x14ac:dyDescent="0.2">
      <c r="A537" s="87">
        <f t="shared" si="26"/>
        <v>536</v>
      </c>
      <c r="B537" s="67"/>
      <c r="C537" s="74" t="s">
        <v>2326</v>
      </c>
      <c r="D537" s="73">
        <v>42811</v>
      </c>
      <c r="E537" s="74" t="s">
        <v>111</v>
      </c>
      <c r="F537" s="75">
        <v>7505</v>
      </c>
      <c r="G537" s="74" t="s">
        <v>22</v>
      </c>
      <c r="H537" s="76" t="s">
        <v>2327</v>
      </c>
      <c r="I537" s="74" t="s">
        <v>70</v>
      </c>
      <c r="J537" s="76" t="s">
        <v>71</v>
      </c>
      <c r="K537" s="67"/>
      <c r="L537" s="67"/>
      <c r="M537" s="67"/>
      <c r="N537" s="76" t="s">
        <v>2328</v>
      </c>
      <c r="O537" s="76" t="s">
        <v>156</v>
      </c>
      <c r="P537" s="67"/>
      <c r="Q537" s="67"/>
      <c r="R537" s="77">
        <v>0</v>
      </c>
      <c r="S537" s="78">
        <f t="shared" si="24"/>
        <v>500</v>
      </c>
      <c r="T537" s="77">
        <f t="shared" si="25"/>
        <v>500</v>
      </c>
      <c r="U537" s="79" t="s">
        <v>2329</v>
      </c>
      <c r="V537" s="76" t="s">
        <v>1234</v>
      </c>
    </row>
    <row r="538" spans="1:22" x14ac:dyDescent="0.2">
      <c r="A538" s="87">
        <f t="shared" si="26"/>
        <v>537</v>
      </c>
      <c r="B538" s="67"/>
      <c r="C538" s="74" t="s">
        <v>2330</v>
      </c>
      <c r="D538" s="73">
        <v>42811</v>
      </c>
      <c r="E538" s="74" t="s">
        <v>111</v>
      </c>
      <c r="F538" s="75">
        <v>3015</v>
      </c>
      <c r="G538" s="74" t="s">
        <v>22</v>
      </c>
      <c r="H538" s="76" t="s">
        <v>2331</v>
      </c>
      <c r="I538" s="74" t="s">
        <v>56</v>
      </c>
      <c r="J538" s="76" t="s">
        <v>49</v>
      </c>
      <c r="K538" s="67"/>
      <c r="L538" s="67"/>
      <c r="M538" s="67"/>
      <c r="N538" s="76" t="s">
        <v>2332</v>
      </c>
      <c r="O538" s="76" t="s">
        <v>2123</v>
      </c>
      <c r="P538" s="67"/>
      <c r="Q538" s="67"/>
      <c r="R538" s="77">
        <v>0</v>
      </c>
      <c r="S538" s="78">
        <f t="shared" si="24"/>
        <v>500</v>
      </c>
      <c r="T538" s="77">
        <f t="shared" si="25"/>
        <v>500</v>
      </c>
      <c r="U538" s="79" t="s">
        <v>2333</v>
      </c>
      <c r="V538" s="76" t="s">
        <v>1234</v>
      </c>
    </row>
    <row r="539" spans="1:22" x14ac:dyDescent="0.2">
      <c r="A539" s="87">
        <f t="shared" si="26"/>
        <v>538</v>
      </c>
      <c r="B539" s="67"/>
      <c r="C539" s="74" t="s">
        <v>2334</v>
      </c>
      <c r="D539" s="73">
        <v>42811</v>
      </c>
      <c r="E539" s="74" t="s">
        <v>46</v>
      </c>
      <c r="F539" s="75">
        <v>2608</v>
      </c>
      <c r="G539" s="74" t="s">
        <v>22</v>
      </c>
      <c r="H539" s="76" t="s">
        <v>2335</v>
      </c>
      <c r="I539" s="74" t="s">
        <v>70</v>
      </c>
      <c r="J539" s="76" t="s">
        <v>40</v>
      </c>
      <c r="K539" s="67"/>
      <c r="L539" s="67"/>
      <c r="M539" s="67"/>
      <c r="N539" s="76" t="s">
        <v>2336</v>
      </c>
      <c r="O539" s="76" t="s">
        <v>2337</v>
      </c>
      <c r="P539" s="67"/>
      <c r="Q539" s="67"/>
      <c r="R539" s="77">
        <v>0</v>
      </c>
      <c r="S539" s="78">
        <f t="shared" si="24"/>
        <v>500</v>
      </c>
      <c r="T539" s="77">
        <f t="shared" si="25"/>
        <v>500</v>
      </c>
      <c r="U539" s="79" t="s">
        <v>2338</v>
      </c>
      <c r="V539" s="76" t="s">
        <v>2304</v>
      </c>
    </row>
    <row r="540" spans="1:22" x14ac:dyDescent="0.2">
      <c r="A540" s="87">
        <f t="shared" si="26"/>
        <v>539</v>
      </c>
      <c r="B540" s="67"/>
      <c r="C540" s="74" t="s">
        <v>2339</v>
      </c>
      <c r="D540" s="73">
        <v>42811</v>
      </c>
      <c r="E540" s="74" t="s">
        <v>104</v>
      </c>
      <c r="F540" s="75">
        <v>124</v>
      </c>
      <c r="G540" s="74" t="s">
        <v>22</v>
      </c>
      <c r="H540" s="76" t="s">
        <v>2340</v>
      </c>
      <c r="I540" s="74" t="s">
        <v>33</v>
      </c>
      <c r="J540" s="76" t="s">
        <v>276</v>
      </c>
      <c r="K540" s="67"/>
      <c r="L540" s="67"/>
      <c r="M540" s="67"/>
      <c r="N540" s="76" t="s">
        <v>2341</v>
      </c>
      <c r="O540" s="76" t="s">
        <v>2342</v>
      </c>
      <c r="P540" s="67"/>
      <c r="Q540" s="67"/>
      <c r="R540" s="77">
        <v>0</v>
      </c>
      <c r="S540" s="78">
        <f t="shared" si="24"/>
        <v>500</v>
      </c>
      <c r="T540" s="77">
        <f t="shared" si="25"/>
        <v>500</v>
      </c>
      <c r="U540" s="79" t="s">
        <v>2343</v>
      </c>
      <c r="V540" s="76" t="s">
        <v>354</v>
      </c>
    </row>
    <row r="541" spans="1:22" x14ac:dyDescent="0.2">
      <c r="A541" s="87">
        <f t="shared" si="26"/>
        <v>540</v>
      </c>
      <c r="B541" s="67"/>
      <c r="C541" s="74" t="s">
        <v>2344</v>
      </c>
      <c r="D541" s="73">
        <v>42811</v>
      </c>
      <c r="E541" s="74" t="s">
        <v>77</v>
      </c>
      <c r="F541" s="75">
        <v>4411</v>
      </c>
      <c r="G541" s="74" t="s">
        <v>22</v>
      </c>
      <c r="H541" s="76" t="s">
        <v>2345</v>
      </c>
      <c r="I541" s="74" t="s">
        <v>232</v>
      </c>
      <c r="J541" s="76" t="s">
        <v>49</v>
      </c>
      <c r="K541" s="67"/>
      <c r="L541" s="67"/>
      <c r="M541" s="67"/>
      <c r="N541" s="76" t="s">
        <v>2346</v>
      </c>
      <c r="O541" s="76" t="s">
        <v>307</v>
      </c>
      <c r="P541" s="67"/>
      <c r="Q541" s="67"/>
      <c r="R541" s="77">
        <v>0</v>
      </c>
      <c r="S541" s="78">
        <f t="shared" si="24"/>
        <v>3000</v>
      </c>
      <c r="T541" s="77">
        <f t="shared" si="25"/>
        <v>3000</v>
      </c>
      <c r="U541" s="79" t="s">
        <v>2347</v>
      </c>
      <c r="V541" s="76" t="s">
        <v>2348</v>
      </c>
    </row>
    <row r="542" spans="1:22" x14ac:dyDescent="0.2">
      <c r="A542" s="87">
        <f t="shared" si="26"/>
        <v>541</v>
      </c>
      <c r="B542" s="67"/>
      <c r="C542" s="74" t="s">
        <v>2349</v>
      </c>
      <c r="D542" s="73">
        <v>42811</v>
      </c>
      <c r="E542" s="74" t="s">
        <v>138</v>
      </c>
      <c r="F542" s="75">
        <v>818</v>
      </c>
      <c r="G542" s="74" t="s">
        <v>22</v>
      </c>
      <c r="H542" s="76" t="s">
        <v>969</v>
      </c>
      <c r="I542" s="74" t="s">
        <v>33</v>
      </c>
      <c r="J542" s="76" t="s">
        <v>40</v>
      </c>
      <c r="K542" s="67"/>
      <c r="L542" s="67"/>
      <c r="M542" s="67"/>
      <c r="N542" s="76" t="s">
        <v>2350</v>
      </c>
      <c r="O542" s="76" t="s">
        <v>2351</v>
      </c>
      <c r="P542" s="67"/>
      <c r="Q542" s="67"/>
      <c r="R542" s="77">
        <v>0</v>
      </c>
      <c r="S542" s="78">
        <f t="shared" si="24"/>
        <v>3000</v>
      </c>
      <c r="T542" s="77">
        <f t="shared" si="25"/>
        <v>3000</v>
      </c>
      <c r="U542" s="79" t="s">
        <v>2352</v>
      </c>
      <c r="V542" s="76" t="s">
        <v>2353</v>
      </c>
    </row>
    <row r="543" spans="1:22" x14ac:dyDescent="0.2">
      <c r="A543" s="87">
        <f t="shared" si="26"/>
        <v>542</v>
      </c>
      <c r="B543" s="67"/>
      <c r="C543" s="74" t="s">
        <v>2354</v>
      </c>
      <c r="D543" s="73">
        <v>42811</v>
      </c>
      <c r="E543" s="74" t="s">
        <v>46</v>
      </c>
      <c r="F543" s="75">
        <v>10908</v>
      </c>
      <c r="G543" s="74" t="s">
        <v>22</v>
      </c>
      <c r="H543" s="76" t="s">
        <v>2009</v>
      </c>
      <c r="I543" s="74" t="s">
        <v>56</v>
      </c>
      <c r="J543" s="76" t="s">
        <v>49</v>
      </c>
      <c r="K543" s="67"/>
      <c r="L543" s="67"/>
      <c r="M543" s="67"/>
      <c r="N543" s="76" t="s">
        <v>2095</v>
      </c>
      <c r="O543" s="76" t="s">
        <v>2355</v>
      </c>
      <c r="P543" s="67"/>
      <c r="Q543" s="67"/>
      <c r="R543" s="77">
        <v>0</v>
      </c>
      <c r="S543" s="78">
        <f t="shared" si="24"/>
        <v>500</v>
      </c>
      <c r="T543" s="77">
        <f t="shared" si="25"/>
        <v>500</v>
      </c>
      <c r="U543" s="79" t="s">
        <v>2097</v>
      </c>
      <c r="V543" s="76" t="s">
        <v>2356</v>
      </c>
    </row>
    <row r="544" spans="1:22" x14ac:dyDescent="0.2">
      <c r="A544" s="87">
        <f t="shared" si="26"/>
        <v>543</v>
      </c>
      <c r="B544" s="67"/>
      <c r="C544" s="74" t="s">
        <v>2357</v>
      </c>
      <c r="D544" s="73">
        <v>42811</v>
      </c>
      <c r="E544" s="74" t="s">
        <v>46</v>
      </c>
      <c r="F544" s="75">
        <v>1621</v>
      </c>
      <c r="G544" s="74" t="s">
        <v>22</v>
      </c>
      <c r="H544" s="76" t="s">
        <v>2358</v>
      </c>
      <c r="I544" s="74" t="s">
        <v>56</v>
      </c>
      <c r="J544" s="76" t="s">
        <v>49</v>
      </c>
      <c r="K544" s="67"/>
      <c r="L544" s="67"/>
      <c r="M544" s="67"/>
      <c r="N544" s="76" t="s">
        <v>2359</v>
      </c>
      <c r="O544" s="76" t="s">
        <v>2355</v>
      </c>
      <c r="P544" s="67"/>
      <c r="Q544" s="67"/>
      <c r="R544" s="77">
        <v>0</v>
      </c>
      <c r="S544" s="78">
        <f t="shared" si="24"/>
        <v>500</v>
      </c>
      <c r="T544" s="77">
        <f t="shared" si="25"/>
        <v>500</v>
      </c>
      <c r="U544" s="79" t="s">
        <v>2360</v>
      </c>
      <c r="V544" s="76" t="s">
        <v>2304</v>
      </c>
    </row>
    <row r="545" spans="1:22" x14ac:dyDescent="0.2">
      <c r="A545" s="87">
        <f t="shared" si="26"/>
        <v>544</v>
      </c>
      <c r="B545" s="67"/>
      <c r="C545" s="74" t="s">
        <v>2361</v>
      </c>
      <c r="D545" s="73">
        <v>42811</v>
      </c>
      <c r="E545" s="74" t="s">
        <v>77</v>
      </c>
      <c r="F545" s="75">
        <v>3405</v>
      </c>
      <c r="G545" s="74" t="s">
        <v>22</v>
      </c>
      <c r="H545" s="76" t="s">
        <v>2099</v>
      </c>
      <c r="I545" s="74" t="s">
        <v>24</v>
      </c>
      <c r="J545" s="76" t="s">
        <v>57</v>
      </c>
      <c r="K545" s="67"/>
      <c r="L545" s="67"/>
      <c r="M545" s="67"/>
      <c r="N545" s="76" t="s">
        <v>2362</v>
      </c>
      <c r="O545" s="76" t="s">
        <v>27</v>
      </c>
      <c r="P545" s="67"/>
      <c r="Q545" s="67"/>
      <c r="R545" s="77">
        <v>0</v>
      </c>
      <c r="S545" s="78">
        <f t="shared" si="24"/>
        <v>3000</v>
      </c>
      <c r="T545" s="77">
        <f t="shared" si="25"/>
        <v>3000</v>
      </c>
      <c r="U545" s="79" t="s">
        <v>2363</v>
      </c>
      <c r="V545" s="76" t="s">
        <v>2364</v>
      </c>
    </row>
    <row r="546" spans="1:22" x14ac:dyDescent="0.2">
      <c r="A546" s="87">
        <f t="shared" si="26"/>
        <v>545</v>
      </c>
      <c r="B546" s="67"/>
      <c r="C546" s="74" t="s">
        <v>2365</v>
      </c>
      <c r="D546" s="73">
        <v>42811</v>
      </c>
      <c r="E546" s="74" t="s">
        <v>46</v>
      </c>
      <c r="F546" s="75">
        <v>2408</v>
      </c>
      <c r="G546" s="74" t="s">
        <v>22</v>
      </c>
      <c r="H546" s="76" t="s">
        <v>2366</v>
      </c>
      <c r="I546" s="74" t="s">
        <v>33</v>
      </c>
      <c r="J546" s="76" t="s">
        <v>40</v>
      </c>
      <c r="K546" s="67"/>
      <c r="L546" s="67"/>
      <c r="M546" s="67"/>
      <c r="N546" s="76" t="s">
        <v>2367</v>
      </c>
      <c r="O546" s="76" t="s">
        <v>2368</v>
      </c>
      <c r="P546" s="67"/>
      <c r="Q546" s="67"/>
      <c r="R546" s="77">
        <v>0</v>
      </c>
      <c r="S546" s="78">
        <f t="shared" si="24"/>
        <v>500</v>
      </c>
      <c r="T546" s="77">
        <f t="shared" si="25"/>
        <v>500</v>
      </c>
      <c r="U546" s="79" t="s">
        <v>2369</v>
      </c>
      <c r="V546" s="76" t="s">
        <v>151</v>
      </c>
    </row>
    <row r="547" spans="1:22" x14ac:dyDescent="0.2">
      <c r="A547" s="87">
        <f t="shared" si="26"/>
        <v>546</v>
      </c>
      <c r="B547" s="67"/>
      <c r="C547" s="74" t="s">
        <v>2370</v>
      </c>
      <c r="D547" s="73">
        <v>42811</v>
      </c>
      <c r="E547" s="74" t="s">
        <v>46</v>
      </c>
      <c r="F547" s="75">
        <v>2404</v>
      </c>
      <c r="G547" s="74" t="s">
        <v>22</v>
      </c>
      <c r="H547" s="76" t="s">
        <v>2371</v>
      </c>
      <c r="I547" s="74" t="s">
        <v>33</v>
      </c>
      <c r="J547" s="76" t="s">
        <v>40</v>
      </c>
      <c r="K547" s="67"/>
      <c r="L547" s="67"/>
      <c r="M547" s="67"/>
      <c r="N547" s="76" t="s">
        <v>2372</v>
      </c>
      <c r="O547" s="76" t="s">
        <v>2368</v>
      </c>
      <c r="P547" s="67"/>
      <c r="Q547" s="67"/>
      <c r="R547" s="77">
        <v>0</v>
      </c>
      <c r="S547" s="78">
        <f t="shared" si="24"/>
        <v>500</v>
      </c>
      <c r="T547" s="77">
        <f t="shared" si="25"/>
        <v>500</v>
      </c>
      <c r="U547" s="79" t="s">
        <v>2373</v>
      </c>
      <c r="V547" s="76" t="s">
        <v>2304</v>
      </c>
    </row>
    <row r="548" spans="1:22" x14ac:dyDescent="0.2">
      <c r="A548" s="87">
        <f t="shared" si="26"/>
        <v>547</v>
      </c>
      <c r="B548" s="67"/>
      <c r="C548" s="74" t="s">
        <v>2374</v>
      </c>
      <c r="D548" s="73">
        <v>42811</v>
      </c>
      <c r="E548" s="74" t="s">
        <v>46</v>
      </c>
      <c r="F548" s="75">
        <v>510</v>
      </c>
      <c r="G548" s="74" t="s">
        <v>22</v>
      </c>
      <c r="H548" s="76" t="s">
        <v>2375</v>
      </c>
      <c r="I548" s="74" t="s">
        <v>232</v>
      </c>
      <c r="J548" s="76" t="s">
        <v>40</v>
      </c>
      <c r="K548" s="67"/>
      <c r="L548" s="67"/>
      <c r="M548" s="67"/>
      <c r="N548" s="76" t="s">
        <v>2376</v>
      </c>
      <c r="O548" s="76" t="s">
        <v>2368</v>
      </c>
      <c r="P548" s="67"/>
      <c r="Q548" s="67"/>
      <c r="R548" s="77">
        <v>0</v>
      </c>
      <c r="S548" s="78">
        <f t="shared" si="24"/>
        <v>500</v>
      </c>
      <c r="T548" s="77">
        <f t="shared" si="25"/>
        <v>500</v>
      </c>
      <c r="U548" s="79" t="s">
        <v>2377</v>
      </c>
      <c r="V548" s="76" t="s">
        <v>2378</v>
      </c>
    </row>
    <row r="549" spans="1:22" x14ac:dyDescent="0.2">
      <c r="A549" s="87">
        <f t="shared" si="26"/>
        <v>548</v>
      </c>
      <c r="B549" s="67"/>
      <c r="C549" s="74" t="s">
        <v>2379</v>
      </c>
      <c r="D549" s="73">
        <v>42814</v>
      </c>
      <c r="E549" s="74" t="s">
        <v>62</v>
      </c>
      <c r="F549" s="75">
        <v>4041</v>
      </c>
      <c r="G549" s="74" t="s">
        <v>1179</v>
      </c>
      <c r="H549" s="76" t="s">
        <v>2380</v>
      </c>
      <c r="I549" s="74" t="s">
        <v>48</v>
      </c>
      <c r="J549" s="76" t="s">
        <v>141</v>
      </c>
      <c r="K549" s="67"/>
      <c r="L549" s="67"/>
      <c r="M549" s="67"/>
      <c r="N549" s="76" t="s">
        <v>2381</v>
      </c>
      <c r="O549" s="76" t="s">
        <v>777</v>
      </c>
      <c r="P549" s="67"/>
      <c r="Q549" s="67"/>
      <c r="R549" s="77">
        <v>0</v>
      </c>
      <c r="S549" s="78">
        <f t="shared" si="24"/>
        <v>2000</v>
      </c>
      <c r="T549" s="77">
        <f t="shared" si="25"/>
        <v>2000</v>
      </c>
      <c r="U549" s="79" t="s">
        <v>2382</v>
      </c>
      <c r="V549" s="76" t="s">
        <v>2383</v>
      </c>
    </row>
    <row r="550" spans="1:22" x14ac:dyDescent="0.2">
      <c r="A550" s="87">
        <f t="shared" si="26"/>
        <v>549</v>
      </c>
      <c r="B550" s="67"/>
      <c r="C550" s="74" t="s">
        <v>2384</v>
      </c>
      <c r="D550" s="73">
        <v>42814</v>
      </c>
      <c r="E550" s="74" t="s">
        <v>31</v>
      </c>
      <c r="F550" s="75">
        <v>3825</v>
      </c>
      <c r="G550" s="74" t="s">
        <v>22</v>
      </c>
      <c r="H550" s="76" t="s">
        <v>2385</v>
      </c>
      <c r="I550" s="74" t="s">
        <v>70</v>
      </c>
      <c r="J550" s="76" t="s">
        <v>49</v>
      </c>
      <c r="K550" s="67"/>
      <c r="L550" s="67"/>
      <c r="M550" s="67"/>
      <c r="N550" s="76" t="s">
        <v>2386</v>
      </c>
      <c r="O550" s="76" t="s">
        <v>2387</v>
      </c>
      <c r="P550" s="67"/>
      <c r="Q550" s="67"/>
      <c r="R550" s="77">
        <v>568516</v>
      </c>
      <c r="S550" s="78">
        <f t="shared" si="24"/>
        <v>0</v>
      </c>
      <c r="T550" s="77">
        <f t="shared" si="25"/>
        <v>568516</v>
      </c>
      <c r="U550" s="79" t="s">
        <v>2388</v>
      </c>
      <c r="V550" s="76" t="s">
        <v>2389</v>
      </c>
    </row>
    <row r="551" spans="1:22" x14ac:dyDescent="0.2">
      <c r="A551" s="87">
        <f t="shared" si="26"/>
        <v>550</v>
      </c>
      <c r="B551" s="67"/>
      <c r="C551" s="74" t="s">
        <v>2390</v>
      </c>
      <c r="D551" s="73">
        <v>42814</v>
      </c>
      <c r="E551" s="74" t="s">
        <v>31</v>
      </c>
      <c r="F551" s="75">
        <v>1000</v>
      </c>
      <c r="G551" s="74" t="s">
        <v>22</v>
      </c>
      <c r="H551" s="76" t="s">
        <v>2391</v>
      </c>
      <c r="I551" s="74" t="s">
        <v>187</v>
      </c>
      <c r="J551" s="76" t="s">
        <v>71</v>
      </c>
      <c r="K551" s="67"/>
      <c r="L551" s="67"/>
      <c r="M551" s="67"/>
      <c r="N551" s="76" t="s">
        <v>2392</v>
      </c>
      <c r="O551" s="67"/>
      <c r="P551" s="80">
        <v>1</v>
      </c>
      <c r="Q551" s="80">
        <v>1</v>
      </c>
      <c r="R551" s="77">
        <v>80000</v>
      </c>
      <c r="S551" s="78">
        <f t="shared" si="24"/>
        <v>0</v>
      </c>
      <c r="T551" s="77">
        <f t="shared" si="25"/>
        <v>80000</v>
      </c>
      <c r="U551" s="79" t="s">
        <v>2393</v>
      </c>
      <c r="V551" s="76" t="s">
        <v>2394</v>
      </c>
    </row>
    <row r="552" spans="1:22" x14ac:dyDescent="0.2">
      <c r="A552" s="87">
        <f t="shared" si="26"/>
        <v>551</v>
      </c>
      <c r="B552" s="67"/>
      <c r="C552" s="74" t="s">
        <v>2395</v>
      </c>
      <c r="D552" s="73">
        <v>42814</v>
      </c>
      <c r="E552" s="74" t="s">
        <v>46</v>
      </c>
      <c r="F552" s="75">
        <v>5004</v>
      </c>
      <c r="G552" s="74" t="s">
        <v>22</v>
      </c>
      <c r="H552" s="76" t="s">
        <v>2396</v>
      </c>
      <c r="I552" s="74" t="s">
        <v>70</v>
      </c>
      <c r="J552" s="76" t="s">
        <v>276</v>
      </c>
      <c r="K552" s="67"/>
      <c r="L552" s="67"/>
      <c r="M552" s="67"/>
      <c r="N552" s="76" t="s">
        <v>2397</v>
      </c>
      <c r="O552" s="76" t="s">
        <v>2398</v>
      </c>
      <c r="P552" s="67"/>
      <c r="Q552" s="67"/>
      <c r="R552" s="77">
        <v>50000</v>
      </c>
      <c r="S552" s="78">
        <f t="shared" si="24"/>
        <v>0</v>
      </c>
      <c r="T552" s="77">
        <f t="shared" si="25"/>
        <v>50000</v>
      </c>
      <c r="U552" s="79" t="s">
        <v>2399</v>
      </c>
      <c r="V552" s="67"/>
    </row>
    <row r="553" spans="1:22" x14ac:dyDescent="0.2">
      <c r="A553" s="87">
        <f t="shared" si="26"/>
        <v>552</v>
      </c>
      <c r="B553" s="67"/>
      <c r="C553" s="74" t="s">
        <v>2400</v>
      </c>
      <c r="D553" s="73">
        <v>42814</v>
      </c>
      <c r="E553" s="74" t="s">
        <v>62</v>
      </c>
      <c r="F553" s="75">
        <v>1701</v>
      </c>
      <c r="G553" s="74" t="s">
        <v>22</v>
      </c>
      <c r="H553" s="76" t="s">
        <v>2401</v>
      </c>
      <c r="I553" s="74" t="s">
        <v>187</v>
      </c>
      <c r="J553" s="76" t="s">
        <v>71</v>
      </c>
      <c r="K553" s="67"/>
      <c r="L553" s="67"/>
      <c r="M553" s="67"/>
      <c r="N553" s="76" t="s">
        <v>2402</v>
      </c>
      <c r="O553" s="76" t="s">
        <v>777</v>
      </c>
      <c r="P553" s="67"/>
      <c r="Q553" s="67"/>
      <c r="R553" s="77">
        <v>0</v>
      </c>
      <c r="S553" s="78">
        <f t="shared" si="24"/>
        <v>2000</v>
      </c>
      <c r="T553" s="77">
        <f t="shared" si="25"/>
        <v>2000</v>
      </c>
      <c r="U553" s="79" t="s">
        <v>2403</v>
      </c>
      <c r="V553" s="76" t="s">
        <v>2404</v>
      </c>
    </row>
    <row r="554" spans="1:22" x14ac:dyDescent="0.2">
      <c r="A554" s="87">
        <f t="shared" si="26"/>
        <v>553</v>
      </c>
      <c r="B554" s="67"/>
      <c r="C554" s="74" t="s">
        <v>2405</v>
      </c>
      <c r="D554" s="73">
        <v>42814</v>
      </c>
      <c r="E554" s="74" t="s">
        <v>46</v>
      </c>
      <c r="F554" s="75">
        <v>6312</v>
      </c>
      <c r="G554" s="74" t="s">
        <v>22</v>
      </c>
      <c r="H554" s="76" t="s">
        <v>2406</v>
      </c>
      <c r="I554" s="74" t="s">
        <v>56</v>
      </c>
      <c r="J554" s="76" t="s">
        <v>49</v>
      </c>
      <c r="K554" s="67"/>
      <c r="L554" s="67"/>
      <c r="M554" s="67"/>
      <c r="N554" s="76" t="s">
        <v>2407</v>
      </c>
      <c r="O554" s="76" t="s">
        <v>982</v>
      </c>
      <c r="P554" s="67"/>
      <c r="Q554" s="67"/>
      <c r="R554" s="77">
        <v>50000</v>
      </c>
      <c r="S554" s="78">
        <f t="shared" si="24"/>
        <v>0</v>
      </c>
      <c r="T554" s="77">
        <f t="shared" si="25"/>
        <v>50000</v>
      </c>
      <c r="U554" s="79" t="s">
        <v>2408</v>
      </c>
      <c r="V554" s="76" t="s">
        <v>309</v>
      </c>
    </row>
    <row r="555" spans="1:22" x14ac:dyDescent="0.2">
      <c r="A555" s="87">
        <f t="shared" si="26"/>
        <v>554</v>
      </c>
      <c r="B555" s="67"/>
      <c r="C555" s="74" t="s">
        <v>2409</v>
      </c>
      <c r="D555" s="73">
        <v>42814</v>
      </c>
      <c r="E555" s="74" t="s">
        <v>46</v>
      </c>
      <c r="F555" s="75">
        <v>1121</v>
      </c>
      <c r="G555" s="74" t="s">
        <v>22</v>
      </c>
      <c r="H555" s="76" t="s">
        <v>980</v>
      </c>
      <c r="I555" s="74" t="s">
        <v>24</v>
      </c>
      <c r="J555" s="76" t="s">
        <v>276</v>
      </c>
      <c r="K555" s="67"/>
      <c r="L555" s="67"/>
      <c r="M555" s="67"/>
      <c r="N555" s="76" t="s">
        <v>981</v>
      </c>
      <c r="O555" s="76" t="s">
        <v>982</v>
      </c>
      <c r="P555" s="67"/>
      <c r="Q555" s="67"/>
      <c r="R555" s="77">
        <v>50000</v>
      </c>
      <c r="S555" s="78">
        <f t="shared" si="24"/>
        <v>0</v>
      </c>
      <c r="T555" s="77">
        <f t="shared" si="25"/>
        <v>50000</v>
      </c>
      <c r="U555" s="79" t="s">
        <v>983</v>
      </c>
      <c r="V555" s="76" t="s">
        <v>2410</v>
      </c>
    </row>
    <row r="556" spans="1:22" x14ac:dyDescent="0.2">
      <c r="A556" s="87">
        <f t="shared" si="26"/>
        <v>555</v>
      </c>
      <c r="B556" s="67"/>
      <c r="C556" s="74" t="s">
        <v>2411</v>
      </c>
      <c r="D556" s="73">
        <v>42814</v>
      </c>
      <c r="E556" s="74" t="s">
        <v>46</v>
      </c>
      <c r="F556" s="75">
        <v>7200</v>
      </c>
      <c r="G556" s="74" t="s">
        <v>22</v>
      </c>
      <c r="H556" s="76" t="s">
        <v>2412</v>
      </c>
      <c r="I556" s="74" t="s">
        <v>56</v>
      </c>
      <c r="J556" s="76" t="s">
        <v>93</v>
      </c>
      <c r="K556" s="67"/>
      <c r="L556" s="67"/>
      <c r="M556" s="67"/>
      <c r="N556" s="76" t="s">
        <v>2413</v>
      </c>
      <c r="O556" s="76" t="s">
        <v>2414</v>
      </c>
      <c r="P556" s="67"/>
      <c r="Q556" s="67"/>
      <c r="R556" s="77">
        <v>50000</v>
      </c>
      <c r="S556" s="78">
        <f t="shared" si="24"/>
        <v>0</v>
      </c>
      <c r="T556" s="77">
        <f t="shared" si="25"/>
        <v>50000</v>
      </c>
      <c r="U556" s="79" t="s">
        <v>2415</v>
      </c>
      <c r="V556" s="76" t="s">
        <v>309</v>
      </c>
    </row>
    <row r="557" spans="1:22" x14ac:dyDescent="0.2">
      <c r="A557" s="87">
        <f t="shared" si="26"/>
        <v>556</v>
      </c>
      <c r="B557" s="67"/>
      <c r="C557" s="74" t="s">
        <v>2416</v>
      </c>
      <c r="D557" s="73">
        <v>42814</v>
      </c>
      <c r="E557" s="74" t="s">
        <v>46</v>
      </c>
      <c r="F557" s="75">
        <v>3004</v>
      </c>
      <c r="G557" s="74" t="s">
        <v>185</v>
      </c>
      <c r="H557" s="76" t="s">
        <v>1496</v>
      </c>
      <c r="I557" s="74" t="s">
        <v>70</v>
      </c>
      <c r="J557" s="76" t="s">
        <v>71</v>
      </c>
      <c r="K557" s="67"/>
      <c r="L557" s="67"/>
      <c r="M557" s="67"/>
      <c r="N557" s="76" t="s">
        <v>2417</v>
      </c>
      <c r="O557" s="76" t="s">
        <v>2418</v>
      </c>
      <c r="P557" s="67"/>
      <c r="Q557" s="67"/>
      <c r="R557" s="77">
        <v>50000</v>
      </c>
      <c r="S557" s="78">
        <f t="shared" si="24"/>
        <v>0</v>
      </c>
      <c r="T557" s="77">
        <f t="shared" si="25"/>
        <v>50000</v>
      </c>
      <c r="U557" s="79" t="s">
        <v>2419</v>
      </c>
      <c r="V557" s="76" t="s">
        <v>75</v>
      </c>
    </row>
    <row r="558" spans="1:22" x14ac:dyDescent="0.2">
      <c r="A558" s="87">
        <f t="shared" si="26"/>
        <v>557</v>
      </c>
      <c r="B558" s="67"/>
      <c r="C558" s="74" t="s">
        <v>2420</v>
      </c>
      <c r="D558" s="73">
        <v>42814</v>
      </c>
      <c r="E558" s="74" t="s">
        <v>46</v>
      </c>
      <c r="F558" s="75">
        <v>13709</v>
      </c>
      <c r="G558" s="74" t="s">
        <v>22</v>
      </c>
      <c r="H558" s="76" t="s">
        <v>1993</v>
      </c>
      <c r="I558" s="74" t="s">
        <v>56</v>
      </c>
      <c r="J558" s="76" t="s">
        <v>121</v>
      </c>
      <c r="K558" s="67"/>
      <c r="L558" s="67"/>
      <c r="M558" s="67"/>
      <c r="N558" s="76" t="s">
        <v>2421</v>
      </c>
      <c r="O558" s="76" t="s">
        <v>2422</v>
      </c>
      <c r="P558" s="67"/>
      <c r="Q558" s="67"/>
      <c r="R558" s="77">
        <v>50000</v>
      </c>
      <c r="S558" s="78">
        <f t="shared" si="24"/>
        <v>0</v>
      </c>
      <c r="T558" s="77">
        <f t="shared" si="25"/>
        <v>50000</v>
      </c>
      <c r="U558" s="79" t="s">
        <v>2423</v>
      </c>
      <c r="V558" s="76" t="s">
        <v>53</v>
      </c>
    </row>
    <row r="559" spans="1:22" x14ac:dyDescent="0.2">
      <c r="A559" s="87">
        <f t="shared" si="26"/>
        <v>558</v>
      </c>
      <c r="B559" s="67"/>
      <c r="C559" s="74" t="s">
        <v>2424</v>
      </c>
      <c r="D559" s="73">
        <v>42814</v>
      </c>
      <c r="E559" s="74" t="s">
        <v>111</v>
      </c>
      <c r="F559" s="75">
        <v>4426</v>
      </c>
      <c r="G559" s="74" t="s">
        <v>22</v>
      </c>
      <c r="H559" s="76" t="s">
        <v>2425</v>
      </c>
      <c r="I559" s="74" t="s">
        <v>56</v>
      </c>
      <c r="J559" s="76" t="s">
        <v>93</v>
      </c>
      <c r="K559" s="67"/>
      <c r="L559" s="67"/>
      <c r="M559" s="67"/>
      <c r="N559" s="76" t="s">
        <v>2426</v>
      </c>
      <c r="O559" s="76" t="s">
        <v>2427</v>
      </c>
      <c r="P559" s="67"/>
      <c r="Q559" s="67"/>
      <c r="R559" s="77">
        <v>0</v>
      </c>
      <c r="S559" s="78">
        <f t="shared" si="24"/>
        <v>500</v>
      </c>
      <c r="T559" s="77">
        <f t="shared" si="25"/>
        <v>500</v>
      </c>
      <c r="U559" s="79" t="s">
        <v>2428</v>
      </c>
      <c r="V559" s="76" t="s">
        <v>2429</v>
      </c>
    </row>
    <row r="560" spans="1:22" x14ac:dyDescent="0.2">
      <c r="A560" s="87">
        <f t="shared" si="26"/>
        <v>559</v>
      </c>
      <c r="B560" s="67"/>
      <c r="C560" s="74" t="s">
        <v>2430</v>
      </c>
      <c r="D560" s="73">
        <v>42814</v>
      </c>
      <c r="E560" s="74" t="s">
        <v>111</v>
      </c>
      <c r="F560" s="75">
        <v>5508</v>
      </c>
      <c r="G560" s="74" t="s">
        <v>22</v>
      </c>
      <c r="H560" s="76" t="s">
        <v>2431</v>
      </c>
      <c r="I560" s="74" t="s">
        <v>70</v>
      </c>
      <c r="J560" s="76" t="s">
        <v>93</v>
      </c>
      <c r="K560" s="67"/>
      <c r="L560" s="67"/>
      <c r="M560" s="67"/>
      <c r="N560" s="76" t="s">
        <v>2432</v>
      </c>
      <c r="O560" s="76" t="s">
        <v>2427</v>
      </c>
      <c r="P560" s="67"/>
      <c r="Q560" s="67"/>
      <c r="R560" s="77">
        <v>0</v>
      </c>
      <c r="S560" s="78">
        <f t="shared" si="24"/>
        <v>500</v>
      </c>
      <c r="T560" s="77">
        <f t="shared" si="25"/>
        <v>500</v>
      </c>
      <c r="U560" s="79" t="s">
        <v>2433</v>
      </c>
      <c r="V560" s="76" t="s">
        <v>2429</v>
      </c>
    </row>
    <row r="561" spans="1:22" x14ac:dyDescent="0.2">
      <c r="A561" s="87">
        <f t="shared" si="26"/>
        <v>560</v>
      </c>
      <c r="B561" s="67"/>
      <c r="C561" s="74" t="s">
        <v>2434</v>
      </c>
      <c r="D561" s="73">
        <v>42814</v>
      </c>
      <c r="E561" s="74" t="s">
        <v>111</v>
      </c>
      <c r="F561" s="75">
        <v>4600</v>
      </c>
      <c r="G561" s="74" t="s">
        <v>22</v>
      </c>
      <c r="H561" s="76" t="s">
        <v>2435</v>
      </c>
      <c r="I561" s="74" t="s">
        <v>187</v>
      </c>
      <c r="J561" s="76" t="s">
        <v>154</v>
      </c>
      <c r="K561" s="67"/>
      <c r="L561" s="67"/>
      <c r="M561" s="67"/>
      <c r="N561" s="76" t="s">
        <v>2436</v>
      </c>
      <c r="O561" s="76" t="s">
        <v>2427</v>
      </c>
      <c r="P561" s="67"/>
      <c r="Q561" s="67"/>
      <c r="R561" s="77">
        <v>0</v>
      </c>
      <c r="S561" s="78">
        <f t="shared" si="24"/>
        <v>500</v>
      </c>
      <c r="T561" s="77">
        <f t="shared" si="25"/>
        <v>500</v>
      </c>
      <c r="U561" s="79" t="s">
        <v>2437</v>
      </c>
      <c r="V561" s="76" t="s">
        <v>2429</v>
      </c>
    </row>
    <row r="562" spans="1:22" x14ac:dyDescent="0.2">
      <c r="A562" s="87">
        <f t="shared" si="26"/>
        <v>561</v>
      </c>
      <c r="B562" s="67"/>
      <c r="C562" s="74" t="s">
        <v>2438</v>
      </c>
      <c r="D562" s="73">
        <v>42814</v>
      </c>
      <c r="E562" s="74" t="s">
        <v>111</v>
      </c>
      <c r="F562" s="75">
        <v>6920</v>
      </c>
      <c r="G562" s="74" t="s">
        <v>22</v>
      </c>
      <c r="H562" s="76" t="s">
        <v>2439</v>
      </c>
      <c r="I562" s="74" t="s">
        <v>232</v>
      </c>
      <c r="J562" s="76" t="s">
        <v>555</v>
      </c>
      <c r="K562" s="67"/>
      <c r="L562" s="67"/>
      <c r="M562" s="67"/>
      <c r="N562" s="76" t="s">
        <v>2440</v>
      </c>
      <c r="O562" s="76" t="s">
        <v>2427</v>
      </c>
      <c r="P562" s="67"/>
      <c r="Q562" s="67"/>
      <c r="R562" s="77">
        <v>0</v>
      </c>
      <c r="S562" s="78">
        <f t="shared" si="24"/>
        <v>500</v>
      </c>
      <c r="T562" s="77">
        <f t="shared" si="25"/>
        <v>500</v>
      </c>
      <c r="U562" s="79" t="s">
        <v>2441</v>
      </c>
      <c r="V562" s="76" t="s">
        <v>2429</v>
      </c>
    </row>
    <row r="563" spans="1:22" x14ac:dyDescent="0.2">
      <c r="A563" s="87">
        <f t="shared" si="26"/>
        <v>562</v>
      </c>
      <c r="B563" s="67"/>
      <c r="C563" s="74" t="s">
        <v>2442</v>
      </c>
      <c r="D563" s="73">
        <v>42814</v>
      </c>
      <c r="E563" s="74" t="s">
        <v>111</v>
      </c>
      <c r="F563" s="75">
        <v>12918</v>
      </c>
      <c r="G563" s="74" t="s">
        <v>22</v>
      </c>
      <c r="H563" s="76" t="s">
        <v>2443</v>
      </c>
      <c r="I563" s="74" t="s">
        <v>33</v>
      </c>
      <c r="J563" s="76" t="s">
        <v>121</v>
      </c>
      <c r="K563" s="67"/>
      <c r="L563" s="67"/>
      <c r="M563" s="67"/>
      <c r="N563" s="76" t="s">
        <v>2444</v>
      </c>
      <c r="O563" s="76" t="s">
        <v>2427</v>
      </c>
      <c r="P563" s="67"/>
      <c r="Q563" s="67"/>
      <c r="R563" s="77">
        <v>0</v>
      </c>
      <c r="S563" s="78">
        <f t="shared" si="24"/>
        <v>500</v>
      </c>
      <c r="T563" s="77">
        <f t="shared" si="25"/>
        <v>500</v>
      </c>
      <c r="U563" s="79" t="s">
        <v>2445</v>
      </c>
      <c r="V563" s="76" t="s">
        <v>2429</v>
      </c>
    </row>
    <row r="564" spans="1:22" x14ac:dyDescent="0.2">
      <c r="A564" s="87">
        <f t="shared" si="26"/>
        <v>563</v>
      </c>
      <c r="B564" s="67"/>
      <c r="C564" s="74" t="s">
        <v>2446</v>
      </c>
      <c r="D564" s="73">
        <v>42814</v>
      </c>
      <c r="E564" s="74" t="s">
        <v>111</v>
      </c>
      <c r="F564" s="75">
        <v>10006</v>
      </c>
      <c r="G564" s="74" t="s">
        <v>22</v>
      </c>
      <c r="H564" s="76" t="s">
        <v>2447</v>
      </c>
      <c r="I564" s="74" t="s">
        <v>70</v>
      </c>
      <c r="J564" s="76" t="s">
        <v>154</v>
      </c>
      <c r="K564" s="67"/>
      <c r="L564" s="67"/>
      <c r="M564" s="67"/>
      <c r="N564" s="76" t="s">
        <v>2448</v>
      </c>
      <c r="O564" s="76" t="s">
        <v>2427</v>
      </c>
      <c r="P564" s="67"/>
      <c r="Q564" s="67"/>
      <c r="R564" s="77">
        <v>0</v>
      </c>
      <c r="S564" s="78">
        <f t="shared" si="24"/>
        <v>500</v>
      </c>
      <c r="T564" s="77">
        <f t="shared" si="25"/>
        <v>500</v>
      </c>
      <c r="U564" s="79" t="s">
        <v>2449</v>
      </c>
      <c r="V564" s="76" t="s">
        <v>2450</v>
      </c>
    </row>
    <row r="565" spans="1:22" x14ac:dyDescent="0.2">
      <c r="A565" s="87">
        <f t="shared" si="26"/>
        <v>564</v>
      </c>
      <c r="B565" s="67"/>
      <c r="C565" s="74" t="s">
        <v>2451</v>
      </c>
      <c r="D565" s="73">
        <v>42814</v>
      </c>
      <c r="E565" s="74" t="s">
        <v>111</v>
      </c>
      <c r="F565" s="75">
        <v>11302</v>
      </c>
      <c r="G565" s="74" t="s">
        <v>22</v>
      </c>
      <c r="H565" s="76" t="s">
        <v>2452</v>
      </c>
      <c r="I565" s="74" t="s">
        <v>70</v>
      </c>
      <c r="J565" s="76" t="s">
        <v>49</v>
      </c>
      <c r="K565" s="67"/>
      <c r="L565" s="67"/>
      <c r="M565" s="67"/>
      <c r="N565" s="76" t="s">
        <v>2453</v>
      </c>
      <c r="O565" s="76" t="s">
        <v>2427</v>
      </c>
      <c r="P565" s="67"/>
      <c r="Q565" s="67"/>
      <c r="R565" s="77">
        <v>0</v>
      </c>
      <c r="S565" s="78">
        <f t="shared" si="24"/>
        <v>500</v>
      </c>
      <c r="T565" s="77">
        <f t="shared" si="25"/>
        <v>500</v>
      </c>
      <c r="U565" s="79" t="s">
        <v>2454</v>
      </c>
      <c r="V565" s="76" t="s">
        <v>2450</v>
      </c>
    </row>
    <row r="566" spans="1:22" x14ac:dyDescent="0.2">
      <c r="A566" s="87">
        <f t="shared" si="26"/>
        <v>565</v>
      </c>
      <c r="B566" s="67"/>
      <c r="C566" s="74" t="s">
        <v>2455</v>
      </c>
      <c r="D566" s="73">
        <v>42814</v>
      </c>
      <c r="E566" s="74" t="s">
        <v>111</v>
      </c>
      <c r="F566" s="75">
        <v>9009</v>
      </c>
      <c r="G566" s="74" t="s">
        <v>22</v>
      </c>
      <c r="H566" s="76" t="s">
        <v>2456</v>
      </c>
      <c r="I566" s="74" t="s">
        <v>56</v>
      </c>
      <c r="J566" s="76" t="s">
        <v>154</v>
      </c>
      <c r="K566" s="67"/>
      <c r="L566" s="67"/>
      <c r="M566" s="67"/>
      <c r="N566" s="76" t="s">
        <v>2457</v>
      </c>
      <c r="O566" s="76" t="s">
        <v>2427</v>
      </c>
      <c r="P566" s="67"/>
      <c r="Q566" s="67"/>
      <c r="R566" s="77">
        <v>0</v>
      </c>
      <c r="S566" s="78">
        <f t="shared" si="24"/>
        <v>500</v>
      </c>
      <c r="T566" s="77">
        <f t="shared" si="25"/>
        <v>500</v>
      </c>
      <c r="U566" s="79" t="s">
        <v>2458</v>
      </c>
      <c r="V566" s="76" t="s">
        <v>2429</v>
      </c>
    </row>
    <row r="567" spans="1:22" x14ac:dyDescent="0.2">
      <c r="A567" s="87">
        <f t="shared" si="26"/>
        <v>566</v>
      </c>
      <c r="B567" s="67"/>
      <c r="C567" s="74" t="s">
        <v>2459</v>
      </c>
      <c r="D567" s="73">
        <v>42814</v>
      </c>
      <c r="E567" s="74" t="s">
        <v>111</v>
      </c>
      <c r="F567" s="75">
        <v>2407</v>
      </c>
      <c r="G567" s="74" t="s">
        <v>22</v>
      </c>
      <c r="H567" s="76" t="s">
        <v>2460</v>
      </c>
      <c r="I567" s="74" t="s">
        <v>70</v>
      </c>
      <c r="J567" s="76" t="s">
        <v>71</v>
      </c>
      <c r="K567" s="67"/>
      <c r="L567" s="67"/>
      <c r="M567" s="67"/>
      <c r="N567" s="76" t="s">
        <v>2461</v>
      </c>
      <c r="O567" s="76" t="s">
        <v>2427</v>
      </c>
      <c r="P567" s="67"/>
      <c r="Q567" s="67"/>
      <c r="R567" s="77">
        <v>0</v>
      </c>
      <c r="S567" s="78">
        <f t="shared" si="24"/>
        <v>500</v>
      </c>
      <c r="T567" s="77">
        <f t="shared" si="25"/>
        <v>500</v>
      </c>
      <c r="U567" s="79" t="s">
        <v>2462</v>
      </c>
      <c r="V567" s="76" t="s">
        <v>2429</v>
      </c>
    </row>
    <row r="568" spans="1:22" x14ac:dyDescent="0.2">
      <c r="A568" s="87">
        <f t="shared" si="26"/>
        <v>567</v>
      </c>
      <c r="B568" s="67"/>
      <c r="C568" s="74" t="s">
        <v>2463</v>
      </c>
      <c r="D568" s="73">
        <v>42814</v>
      </c>
      <c r="E568" s="74" t="s">
        <v>111</v>
      </c>
      <c r="F568" s="75">
        <v>2617</v>
      </c>
      <c r="G568" s="74" t="s">
        <v>22</v>
      </c>
      <c r="H568" s="76" t="s">
        <v>2464</v>
      </c>
      <c r="I568" s="74" t="s">
        <v>56</v>
      </c>
      <c r="J568" s="76" t="s">
        <v>57</v>
      </c>
      <c r="K568" s="67"/>
      <c r="L568" s="67"/>
      <c r="M568" s="67"/>
      <c r="N568" s="76" t="s">
        <v>2465</v>
      </c>
      <c r="O568" s="76" t="s">
        <v>2427</v>
      </c>
      <c r="P568" s="67"/>
      <c r="Q568" s="67"/>
      <c r="R568" s="77">
        <v>0</v>
      </c>
      <c r="S568" s="78">
        <f t="shared" si="24"/>
        <v>500</v>
      </c>
      <c r="T568" s="77">
        <f t="shared" si="25"/>
        <v>500</v>
      </c>
      <c r="U568" s="79" t="s">
        <v>2466</v>
      </c>
      <c r="V568" s="76" t="s">
        <v>2450</v>
      </c>
    </row>
    <row r="569" spans="1:22" x14ac:dyDescent="0.2">
      <c r="A569" s="87">
        <f t="shared" si="26"/>
        <v>568</v>
      </c>
      <c r="B569" s="67"/>
      <c r="C569" s="74" t="s">
        <v>2467</v>
      </c>
      <c r="D569" s="73">
        <v>42814</v>
      </c>
      <c r="E569" s="74" t="s">
        <v>111</v>
      </c>
      <c r="F569" s="75">
        <v>2230</v>
      </c>
      <c r="G569" s="74" t="s">
        <v>22</v>
      </c>
      <c r="H569" s="76" t="s">
        <v>2468</v>
      </c>
      <c r="I569" s="74" t="s">
        <v>33</v>
      </c>
      <c r="J569" s="76" t="s">
        <v>25</v>
      </c>
      <c r="K569" s="67"/>
      <c r="L569" s="67"/>
      <c r="M569" s="67"/>
      <c r="N569" s="76" t="s">
        <v>2469</v>
      </c>
      <c r="O569" s="76" t="s">
        <v>2427</v>
      </c>
      <c r="P569" s="67"/>
      <c r="Q569" s="67"/>
      <c r="R569" s="77">
        <v>0</v>
      </c>
      <c r="S569" s="78">
        <f t="shared" si="24"/>
        <v>500</v>
      </c>
      <c r="T569" s="77">
        <f t="shared" si="25"/>
        <v>500</v>
      </c>
      <c r="U569" s="79" t="s">
        <v>2470</v>
      </c>
      <c r="V569" s="76" t="s">
        <v>2450</v>
      </c>
    </row>
    <row r="570" spans="1:22" x14ac:dyDescent="0.2">
      <c r="A570" s="87">
        <f t="shared" si="26"/>
        <v>569</v>
      </c>
      <c r="B570" s="67"/>
      <c r="C570" s="74" t="s">
        <v>2471</v>
      </c>
      <c r="D570" s="73">
        <v>42814</v>
      </c>
      <c r="E570" s="74" t="s">
        <v>411</v>
      </c>
      <c r="F570" s="75">
        <v>3109</v>
      </c>
      <c r="G570" s="74" t="s">
        <v>22</v>
      </c>
      <c r="H570" s="76" t="s">
        <v>2472</v>
      </c>
      <c r="I570" s="74" t="s">
        <v>33</v>
      </c>
      <c r="J570" s="76" t="s">
        <v>154</v>
      </c>
      <c r="K570" s="81">
        <v>6223</v>
      </c>
      <c r="L570" s="80">
        <v>31</v>
      </c>
      <c r="M570" s="82">
        <v>2</v>
      </c>
      <c r="N570" s="76" t="s">
        <v>1300</v>
      </c>
      <c r="O570" s="76" t="s">
        <v>2473</v>
      </c>
      <c r="P570" s="80">
        <v>1</v>
      </c>
      <c r="Q570" s="80">
        <v>1</v>
      </c>
      <c r="R570" s="77">
        <v>310806</v>
      </c>
      <c r="S570" s="78">
        <f t="shared" si="24"/>
        <v>0</v>
      </c>
      <c r="T570" s="77">
        <f t="shared" si="25"/>
        <v>310806</v>
      </c>
      <c r="U570" s="79" t="s">
        <v>2474</v>
      </c>
      <c r="V570" s="76" t="s">
        <v>2475</v>
      </c>
    </row>
    <row r="571" spans="1:22" x14ac:dyDescent="0.2">
      <c r="A571" s="87">
        <f t="shared" si="26"/>
        <v>570</v>
      </c>
      <c r="B571" s="67"/>
      <c r="C571" s="74" t="s">
        <v>2476</v>
      </c>
      <c r="D571" s="73">
        <v>42814</v>
      </c>
      <c r="E571" s="74" t="s">
        <v>46</v>
      </c>
      <c r="F571" s="75">
        <v>9801</v>
      </c>
      <c r="G571" s="74" t="s">
        <v>22</v>
      </c>
      <c r="H571" s="76" t="s">
        <v>2477</v>
      </c>
      <c r="I571" s="74" t="s">
        <v>24</v>
      </c>
      <c r="J571" s="76" t="s">
        <v>49</v>
      </c>
      <c r="K571" s="67"/>
      <c r="L571" s="67"/>
      <c r="M571" s="67"/>
      <c r="N571" s="76" t="s">
        <v>2478</v>
      </c>
      <c r="O571" s="76" t="s">
        <v>830</v>
      </c>
      <c r="P571" s="67"/>
      <c r="Q571" s="67"/>
      <c r="R571" s="77">
        <v>50000</v>
      </c>
      <c r="S571" s="78">
        <f t="shared" si="24"/>
        <v>0</v>
      </c>
      <c r="T571" s="77">
        <f t="shared" si="25"/>
        <v>50000</v>
      </c>
      <c r="U571" s="79" t="s">
        <v>2479</v>
      </c>
      <c r="V571" s="76" t="s">
        <v>75</v>
      </c>
    </row>
    <row r="572" spans="1:22" x14ac:dyDescent="0.2">
      <c r="A572" s="87">
        <f t="shared" si="26"/>
        <v>571</v>
      </c>
      <c r="B572" s="67"/>
      <c r="C572" s="74" t="s">
        <v>2480</v>
      </c>
      <c r="D572" s="73">
        <v>42814</v>
      </c>
      <c r="E572" s="74" t="s">
        <v>46</v>
      </c>
      <c r="F572" s="75">
        <v>2004</v>
      </c>
      <c r="G572" s="74" t="s">
        <v>22</v>
      </c>
      <c r="H572" s="76" t="s">
        <v>2481</v>
      </c>
      <c r="I572" s="74" t="s">
        <v>140</v>
      </c>
      <c r="J572" s="76" t="s">
        <v>154</v>
      </c>
      <c r="K572" s="67"/>
      <c r="L572" s="67"/>
      <c r="M572" s="67"/>
      <c r="N572" s="76" t="s">
        <v>2482</v>
      </c>
      <c r="O572" s="76" t="s">
        <v>830</v>
      </c>
      <c r="P572" s="67"/>
      <c r="Q572" s="67"/>
      <c r="R572" s="77">
        <v>50000</v>
      </c>
      <c r="S572" s="78">
        <f t="shared" si="24"/>
        <v>0</v>
      </c>
      <c r="T572" s="77">
        <f t="shared" si="25"/>
        <v>50000</v>
      </c>
      <c r="U572" s="79" t="s">
        <v>2483</v>
      </c>
      <c r="V572" s="76" t="s">
        <v>1659</v>
      </c>
    </row>
    <row r="573" spans="1:22" x14ac:dyDescent="0.2">
      <c r="A573" s="87">
        <f t="shared" si="26"/>
        <v>572</v>
      </c>
      <c r="B573" s="67"/>
      <c r="C573" s="74" t="s">
        <v>2484</v>
      </c>
      <c r="D573" s="73">
        <v>42814</v>
      </c>
      <c r="E573" s="74" t="s">
        <v>46</v>
      </c>
      <c r="F573" s="75">
        <v>904</v>
      </c>
      <c r="G573" s="74" t="s">
        <v>22</v>
      </c>
      <c r="H573" s="76" t="s">
        <v>1718</v>
      </c>
      <c r="I573" s="74" t="s">
        <v>24</v>
      </c>
      <c r="J573" s="76" t="s">
        <v>276</v>
      </c>
      <c r="K573" s="67"/>
      <c r="L573" s="67"/>
      <c r="M573" s="67"/>
      <c r="N573" s="76" t="s">
        <v>2485</v>
      </c>
      <c r="O573" s="76" t="s">
        <v>830</v>
      </c>
      <c r="P573" s="67"/>
      <c r="Q573" s="67"/>
      <c r="R573" s="77">
        <v>50000</v>
      </c>
      <c r="S573" s="78">
        <f t="shared" si="24"/>
        <v>0</v>
      </c>
      <c r="T573" s="77">
        <f t="shared" si="25"/>
        <v>50000</v>
      </c>
      <c r="U573" s="79" t="s">
        <v>2486</v>
      </c>
      <c r="V573" s="76" t="s">
        <v>53</v>
      </c>
    </row>
    <row r="574" spans="1:22" x14ac:dyDescent="0.2">
      <c r="A574" s="87">
        <f t="shared" si="26"/>
        <v>573</v>
      </c>
      <c r="B574" s="67"/>
      <c r="C574" s="74" t="s">
        <v>2487</v>
      </c>
      <c r="D574" s="73">
        <v>42814</v>
      </c>
      <c r="E574" s="74" t="s">
        <v>46</v>
      </c>
      <c r="F574" s="75">
        <v>6216</v>
      </c>
      <c r="G574" s="74" t="s">
        <v>22</v>
      </c>
      <c r="H574" s="76" t="s">
        <v>2488</v>
      </c>
      <c r="I574" s="74" t="s">
        <v>33</v>
      </c>
      <c r="J574" s="76" t="s">
        <v>154</v>
      </c>
      <c r="K574" s="67"/>
      <c r="L574" s="67"/>
      <c r="M574" s="67"/>
      <c r="N574" s="76" t="s">
        <v>2489</v>
      </c>
      <c r="O574" s="76" t="s">
        <v>830</v>
      </c>
      <c r="P574" s="67"/>
      <c r="Q574" s="67"/>
      <c r="R574" s="77">
        <v>50000</v>
      </c>
      <c r="S574" s="78">
        <f t="shared" si="24"/>
        <v>0</v>
      </c>
      <c r="T574" s="77">
        <f t="shared" si="25"/>
        <v>50000</v>
      </c>
      <c r="U574" s="79" t="s">
        <v>2490</v>
      </c>
      <c r="V574" s="76" t="s">
        <v>53</v>
      </c>
    </row>
    <row r="575" spans="1:22" x14ac:dyDescent="0.2">
      <c r="A575" s="87">
        <f t="shared" si="26"/>
        <v>574</v>
      </c>
      <c r="B575" s="67"/>
      <c r="C575" s="74" t="s">
        <v>2491</v>
      </c>
      <c r="D575" s="73">
        <v>42814</v>
      </c>
      <c r="E575" s="74" t="s">
        <v>46</v>
      </c>
      <c r="F575" s="75">
        <v>10401</v>
      </c>
      <c r="G575" s="74" t="s">
        <v>22</v>
      </c>
      <c r="H575" s="76" t="s">
        <v>2492</v>
      </c>
      <c r="I575" s="74" t="s">
        <v>70</v>
      </c>
      <c r="J575" s="76" t="s">
        <v>154</v>
      </c>
      <c r="K575" s="67"/>
      <c r="L575" s="67"/>
      <c r="M575" s="67"/>
      <c r="N575" s="76" t="s">
        <v>2493</v>
      </c>
      <c r="O575" s="76" t="s">
        <v>830</v>
      </c>
      <c r="P575" s="67"/>
      <c r="Q575" s="67"/>
      <c r="R575" s="77">
        <v>50000</v>
      </c>
      <c r="S575" s="78">
        <f t="shared" si="24"/>
        <v>0</v>
      </c>
      <c r="T575" s="77">
        <f t="shared" si="25"/>
        <v>50000</v>
      </c>
      <c r="U575" s="79" t="s">
        <v>2494</v>
      </c>
      <c r="V575" s="76" t="s">
        <v>53</v>
      </c>
    </row>
    <row r="576" spans="1:22" x14ac:dyDescent="0.2">
      <c r="A576" s="87">
        <f t="shared" si="26"/>
        <v>575</v>
      </c>
      <c r="B576" s="67"/>
      <c r="C576" s="74" t="s">
        <v>2495</v>
      </c>
      <c r="D576" s="73">
        <v>42814</v>
      </c>
      <c r="E576" s="74" t="s">
        <v>46</v>
      </c>
      <c r="F576" s="75">
        <v>701</v>
      </c>
      <c r="G576" s="74" t="s">
        <v>22</v>
      </c>
      <c r="H576" s="76" t="s">
        <v>2496</v>
      </c>
      <c r="I576" s="74" t="s">
        <v>70</v>
      </c>
      <c r="J576" s="76" t="s">
        <v>121</v>
      </c>
      <c r="K576" s="67"/>
      <c r="L576" s="67"/>
      <c r="M576" s="67"/>
      <c r="N576" s="76" t="s">
        <v>2497</v>
      </c>
      <c r="O576" s="76" t="s">
        <v>830</v>
      </c>
      <c r="P576" s="67"/>
      <c r="Q576" s="67"/>
      <c r="R576" s="77">
        <v>50000</v>
      </c>
      <c r="S576" s="78">
        <f t="shared" si="24"/>
        <v>0</v>
      </c>
      <c r="T576" s="77">
        <f t="shared" si="25"/>
        <v>50000</v>
      </c>
      <c r="U576" s="79" t="s">
        <v>2498</v>
      </c>
      <c r="V576" s="76" t="s">
        <v>53</v>
      </c>
    </row>
    <row r="577" spans="1:22" x14ac:dyDescent="0.2">
      <c r="A577" s="87">
        <f t="shared" si="26"/>
        <v>576</v>
      </c>
      <c r="B577" s="67"/>
      <c r="C577" s="74" t="s">
        <v>2499</v>
      </c>
      <c r="D577" s="73">
        <v>42814</v>
      </c>
      <c r="E577" s="74" t="s">
        <v>46</v>
      </c>
      <c r="F577" s="75">
        <v>9912</v>
      </c>
      <c r="G577" s="74" t="s">
        <v>22</v>
      </c>
      <c r="H577" s="76" t="s">
        <v>2500</v>
      </c>
      <c r="I577" s="74" t="s">
        <v>48</v>
      </c>
      <c r="J577" s="76" t="s">
        <v>49</v>
      </c>
      <c r="K577" s="67"/>
      <c r="L577" s="67"/>
      <c r="M577" s="67"/>
      <c r="N577" s="76" t="s">
        <v>2501</v>
      </c>
      <c r="O577" s="76" t="s">
        <v>830</v>
      </c>
      <c r="P577" s="67"/>
      <c r="Q577" s="67"/>
      <c r="R577" s="77">
        <v>50000</v>
      </c>
      <c r="S577" s="78">
        <f t="shared" si="24"/>
        <v>0</v>
      </c>
      <c r="T577" s="77">
        <f t="shared" si="25"/>
        <v>50000</v>
      </c>
      <c r="U577" s="79" t="s">
        <v>2502</v>
      </c>
      <c r="V577" s="76" t="s">
        <v>53</v>
      </c>
    </row>
    <row r="578" spans="1:22" x14ac:dyDescent="0.2">
      <c r="A578" s="87">
        <f t="shared" si="26"/>
        <v>577</v>
      </c>
      <c r="B578" s="67"/>
      <c r="C578" s="74" t="s">
        <v>2503</v>
      </c>
      <c r="D578" s="73">
        <v>42814</v>
      </c>
      <c r="E578" s="74" t="s">
        <v>46</v>
      </c>
      <c r="F578" s="75">
        <v>11406</v>
      </c>
      <c r="G578" s="74" t="s">
        <v>22</v>
      </c>
      <c r="H578" s="76" t="s">
        <v>2504</v>
      </c>
      <c r="I578" s="74" t="s">
        <v>24</v>
      </c>
      <c r="J578" s="76" t="s">
        <v>49</v>
      </c>
      <c r="K578" s="67"/>
      <c r="L578" s="67"/>
      <c r="M578" s="67"/>
      <c r="N578" s="76" t="s">
        <v>2505</v>
      </c>
      <c r="O578" s="76" t="s">
        <v>830</v>
      </c>
      <c r="P578" s="67"/>
      <c r="Q578" s="67"/>
      <c r="R578" s="77">
        <v>50000</v>
      </c>
      <c r="S578" s="78">
        <f t="shared" ref="S578:S641" si="27">IF(R578&gt;0,0,(IF(ISNA(VLOOKUP(E578,Missing_Vaulations,3,FALSE))=TRUE,0,(VLOOKUP(E578,Missing_Vaulations,3,FALSE)))))</f>
        <v>0</v>
      </c>
      <c r="T578" s="77">
        <f t="shared" si="25"/>
        <v>50000</v>
      </c>
      <c r="U578" s="79" t="s">
        <v>2506</v>
      </c>
      <c r="V578" s="76" t="s">
        <v>53</v>
      </c>
    </row>
    <row r="579" spans="1:22" x14ac:dyDescent="0.2">
      <c r="A579" s="87">
        <f t="shared" si="26"/>
        <v>578</v>
      </c>
      <c r="B579" s="67"/>
      <c r="C579" s="74" t="s">
        <v>2507</v>
      </c>
      <c r="D579" s="73">
        <v>42814</v>
      </c>
      <c r="E579" s="74" t="s">
        <v>46</v>
      </c>
      <c r="F579" s="75">
        <v>7700</v>
      </c>
      <c r="G579" s="74" t="s">
        <v>22</v>
      </c>
      <c r="H579" s="76" t="s">
        <v>2508</v>
      </c>
      <c r="I579" s="74" t="s">
        <v>232</v>
      </c>
      <c r="J579" s="76" t="s">
        <v>93</v>
      </c>
      <c r="K579" s="67"/>
      <c r="L579" s="67"/>
      <c r="M579" s="67"/>
      <c r="N579" s="76" t="s">
        <v>2509</v>
      </c>
      <c r="O579" s="76" t="s">
        <v>830</v>
      </c>
      <c r="P579" s="67"/>
      <c r="Q579" s="67"/>
      <c r="R579" s="77">
        <v>50000</v>
      </c>
      <c r="S579" s="78">
        <f t="shared" si="27"/>
        <v>0</v>
      </c>
      <c r="T579" s="77">
        <f t="shared" ref="T579:T642" si="28">R579+S579</f>
        <v>50000</v>
      </c>
      <c r="U579" s="79" t="s">
        <v>2510</v>
      </c>
      <c r="V579" s="76" t="s">
        <v>53</v>
      </c>
    </row>
    <row r="580" spans="1:22" x14ac:dyDescent="0.2">
      <c r="A580" s="87">
        <f t="shared" ref="A580:A643" si="29">A579+1</f>
        <v>579</v>
      </c>
      <c r="B580" s="67"/>
      <c r="C580" s="74" t="s">
        <v>2511</v>
      </c>
      <c r="D580" s="73">
        <v>42814</v>
      </c>
      <c r="E580" s="74" t="s">
        <v>46</v>
      </c>
      <c r="F580" s="75">
        <v>5901</v>
      </c>
      <c r="G580" s="74" t="s">
        <v>22</v>
      </c>
      <c r="H580" s="76" t="s">
        <v>2512</v>
      </c>
      <c r="I580" s="74" t="s">
        <v>269</v>
      </c>
      <c r="J580" s="76" t="s">
        <v>555</v>
      </c>
      <c r="K580" s="67"/>
      <c r="L580" s="67"/>
      <c r="M580" s="67"/>
      <c r="N580" s="76" t="s">
        <v>2513</v>
      </c>
      <c r="O580" s="76" t="s">
        <v>830</v>
      </c>
      <c r="P580" s="67"/>
      <c r="Q580" s="67"/>
      <c r="R580" s="77">
        <v>50000</v>
      </c>
      <c r="S580" s="78">
        <f t="shared" si="27"/>
        <v>0</v>
      </c>
      <c r="T580" s="77">
        <f t="shared" si="28"/>
        <v>50000</v>
      </c>
      <c r="U580" s="79" t="s">
        <v>2514</v>
      </c>
      <c r="V580" s="76" t="s">
        <v>53</v>
      </c>
    </row>
    <row r="581" spans="1:22" x14ac:dyDescent="0.2">
      <c r="A581" s="87">
        <f t="shared" si="29"/>
        <v>580</v>
      </c>
      <c r="B581" s="67"/>
      <c r="C581" s="74" t="s">
        <v>2515</v>
      </c>
      <c r="D581" s="73">
        <v>42814</v>
      </c>
      <c r="E581" s="74" t="s">
        <v>46</v>
      </c>
      <c r="F581" s="75">
        <v>5409</v>
      </c>
      <c r="G581" s="74" t="s">
        <v>22</v>
      </c>
      <c r="H581" s="76" t="s">
        <v>2516</v>
      </c>
      <c r="I581" s="74" t="s">
        <v>56</v>
      </c>
      <c r="J581" s="76" t="s">
        <v>93</v>
      </c>
      <c r="K581" s="67"/>
      <c r="L581" s="67"/>
      <c r="M581" s="67"/>
      <c r="N581" s="76" t="s">
        <v>2517</v>
      </c>
      <c r="O581" s="76" t="s">
        <v>830</v>
      </c>
      <c r="P581" s="67"/>
      <c r="Q581" s="67"/>
      <c r="R581" s="77">
        <v>50000</v>
      </c>
      <c r="S581" s="78">
        <f t="shared" si="27"/>
        <v>0</v>
      </c>
      <c r="T581" s="77">
        <f t="shared" si="28"/>
        <v>50000</v>
      </c>
      <c r="U581" s="79" t="s">
        <v>2518</v>
      </c>
      <c r="V581" s="76" t="s">
        <v>53</v>
      </c>
    </row>
    <row r="582" spans="1:22" x14ac:dyDescent="0.2">
      <c r="A582" s="87">
        <f t="shared" si="29"/>
        <v>581</v>
      </c>
      <c r="B582" s="67"/>
      <c r="C582" s="74" t="s">
        <v>2519</v>
      </c>
      <c r="D582" s="73">
        <v>42814</v>
      </c>
      <c r="E582" s="74" t="s">
        <v>46</v>
      </c>
      <c r="F582" s="75">
        <v>13700</v>
      </c>
      <c r="G582" s="74" t="s">
        <v>22</v>
      </c>
      <c r="H582" s="76" t="s">
        <v>2520</v>
      </c>
      <c r="I582" s="74" t="s">
        <v>120</v>
      </c>
      <c r="J582" s="76" t="s">
        <v>121</v>
      </c>
      <c r="K582" s="67"/>
      <c r="L582" s="67"/>
      <c r="M582" s="67"/>
      <c r="N582" s="76" t="s">
        <v>2521</v>
      </c>
      <c r="O582" s="76" t="s">
        <v>830</v>
      </c>
      <c r="P582" s="67"/>
      <c r="Q582" s="67"/>
      <c r="R582" s="77">
        <v>50000</v>
      </c>
      <c r="S582" s="78">
        <f t="shared" si="27"/>
        <v>0</v>
      </c>
      <c r="T582" s="77">
        <f t="shared" si="28"/>
        <v>50000</v>
      </c>
      <c r="U582" s="79" t="s">
        <v>2522</v>
      </c>
      <c r="V582" s="76" t="s">
        <v>53</v>
      </c>
    </row>
    <row r="583" spans="1:22" x14ac:dyDescent="0.2">
      <c r="A583" s="87">
        <f t="shared" si="29"/>
        <v>582</v>
      </c>
      <c r="B583" s="67"/>
      <c r="C583" s="74" t="s">
        <v>2523</v>
      </c>
      <c r="D583" s="73">
        <v>42814</v>
      </c>
      <c r="E583" s="74" t="s">
        <v>46</v>
      </c>
      <c r="F583" s="75">
        <v>10605</v>
      </c>
      <c r="G583" s="74" t="s">
        <v>22</v>
      </c>
      <c r="H583" s="76" t="s">
        <v>2524</v>
      </c>
      <c r="I583" s="74" t="s">
        <v>70</v>
      </c>
      <c r="J583" s="76" t="s">
        <v>49</v>
      </c>
      <c r="K583" s="67"/>
      <c r="L583" s="67"/>
      <c r="M583" s="67"/>
      <c r="N583" s="76" t="s">
        <v>2525</v>
      </c>
      <c r="O583" s="76" t="s">
        <v>982</v>
      </c>
      <c r="P583" s="67"/>
      <c r="Q583" s="67"/>
      <c r="R583" s="77">
        <v>50000</v>
      </c>
      <c r="S583" s="78">
        <f t="shared" si="27"/>
        <v>0</v>
      </c>
      <c r="T583" s="77">
        <f t="shared" si="28"/>
        <v>50000</v>
      </c>
      <c r="U583" s="79" t="s">
        <v>2526</v>
      </c>
      <c r="V583" s="76" t="s">
        <v>53</v>
      </c>
    </row>
    <row r="584" spans="1:22" x14ac:dyDescent="0.2">
      <c r="A584" s="87">
        <f t="shared" si="29"/>
        <v>583</v>
      </c>
      <c r="B584" s="67"/>
      <c r="C584" s="74" t="s">
        <v>2527</v>
      </c>
      <c r="D584" s="73">
        <v>42814</v>
      </c>
      <c r="E584" s="74" t="s">
        <v>46</v>
      </c>
      <c r="F584" s="75">
        <v>5910</v>
      </c>
      <c r="G584" s="74" t="s">
        <v>22</v>
      </c>
      <c r="H584" s="76" t="s">
        <v>2528</v>
      </c>
      <c r="I584" s="74" t="s">
        <v>33</v>
      </c>
      <c r="J584" s="76" t="s">
        <v>154</v>
      </c>
      <c r="K584" s="67"/>
      <c r="L584" s="67"/>
      <c r="M584" s="67"/>
      <c r="N584" s="76" t="s">
        <v>2529</v>
      </c>
      <c r="O584" s="76" t="s">
        <v>982</v>
      </c>
      <c r="P584" s="67"/>
      <c r="Q584" s="67"/>
      <c r="R584" s="77">
        <v>50000</v>
      </c>
      <c r="S584" s="78">
        <f t="shared" si="27"/>
        <v>0</v>
      </c>
      <c r="T584" s="77">
        <f t="shared" si="28"/>
        <v>50000</v>
      </c>
      <c r="U584" s="79" t="s">
        <v>2530</v>
      </c>
      <c r="V584" s="76" t="s">
        <v>53</v>
      </c>
    </row>
    <row r="585" spans="1:22" x14ac:dyDescent="0.2">
      <c r="A585" s="87">
        <f t="shared" si="29"/>
        <v>584</v>
      </c>
      <c r="B585" s="67"/>
      <c r="C585" s="74" t="s">
        <v>2531</v>
      </c>
      <c r="D585" s="73">
        <v>42814</v>
      </c>
      <c r="E585" s="74" t="s">
        <v>46</v>
      </c>
      <c r="F585" s="75">
        <v>9901</v>
      </c>
      <c r="G585" s="74" t="s">
        <v>22</v>
      </c>
      <c r="H585" s="76" t="s">
        <v>2532</v>
      </c>
      <c r="I585" s="74" t="s">
        <v>33</v>
      </c>
      <c r="J585" s="76" t="s">
        <v>154</v>
      </c>
      <c r="K585" s="67"/>
      <c r="L585" s="67"/>
      <c r="M585" s="67"/>
      <c r="N585" s="76" t="s">
        <v>2533</v>
      </c>
      <c r="O585" s="76" t="s">
        <v>1360</v>
      </c>
      <c r="P585" s="67"/>
      <c r="Q585" s="67"/>
      <c r="R585" s="77">
        <v>50000</v>
      </c>
      <c r="S585" s="78">
        <f t="shared" si="27"/>
        <v>0</v>
      </c>
      <c r="T585" s="77">
        <f t="shared" si="28"/>
        <v>50000</v>
      </c>
      <c r="U585" s="79" t="s">
        <v>2534</v>
      </c>
      <c r="V585" s="76" t="s">
        <v>53</v>
      </c>
    </row>
    <row r="586" spans="1:22" x14ac:dyDescent="0.2">
      <c r="A586" s="87">
        <f t="shared" si="29"/>
        <v>585</v>
      </c>
      <c r="B586" s="67"/>
      <c r="C586" s="74" t="s">
        <v>2535</v>
      </c>
      <c r="D586" s="73">
        <v>42814</v>
      </c>
      <c r="E586" s="74" t="s">
        <v>46</v>
      </c>
      <c r="F586" s="75">
        <v>12501</v>
      </c>
      <c r="G586" s="74" t="s">
        <v>22</v>
      </c>
      <c r="H586" s="76" t="s">
        <v>1901</v>
      </c>
      <c r="I586" s="74" t="s">
        <v>70</v>
      </c>
      <c r="J586" s="76" t="s">
        <v>49</v>
      </c>
      <c r="K586" s="67"/>
      <c r="L586" s="67"/>
      <c r="M586" s="67"/>
      <c r="N586" s="76" t="s">
        <v>2536</v>
      </c>
      <c r="O586" s="76" t="s">
        <v>1360</v>
      </c>
      <c r="P586" s="67"/>
      <c r="Q586" s="67"/>
      <c r="R586" s="77">
        <v>50000</v>
      </c>
      <c r="S586" s="78">
        <f t="shared" si="27"/>
        <v>0</v>
      </c>
      <c r="T586" s="77">
        <f t="shared" si="28"/>
        <v>50000</v>
      </c>
      <c r="U586" s="79" t="s">
        <v>2537</v>
      </c>
      <c r="V586" s="76" t="s">
        <v>53</v>
      </c>
    </row>
    <row r="587" spans="1:22" x14ac:dyDescent="0.2">
      <c r="A587" s="87">
        <f t="shared" si="29"/>
        <v>586</v>
      </c>
      <c r="B587" s="67"/>
      <c r="C587" s="74" t="s">
        <v>2538</v>
      </c>
      <c r="D587" s="73">
        <v>42814</v>
      </c>
      <c r="E587" s="74" t="s">
        <v>46</v>
      </c>
      <c r="F587" s="75">
        <v>5516</v>
      </c>
      <c r="G587" s="74" t="s">
        <v>22</v>
      </c>
      <c r="H587" s="76" t="s">
        <v>2539</v>
      </c>
      <c r="I587" s="74" t="s">
        <v>232</v>
      </c>
      <c r="J587" s="76" t="s">
        <v>93</v>
      </c>
      <c r="K587" s="67"/>
      <c r="L587" s="67"/>
      <c r="M587" s="67"/>
      <c r="N587" s="76" t="s">
        <v>2540</v>
      </c>
      <c r="O587" s="76" t="s">
        <v>820</v>
      </c>
      <c r="P587" s="67"/>
      <c r="Q587" s="67"/>
      <c r="R587" s="77">
        <v>50000</v>
      </c>
      <c r="S587" s="78">
        <f t="shared" si="27"/>
        <v>0</v>
      </c>
      <c r="T587" s="77">
        <f t="shared" si="28"/>
        <v>50000</v>
      </c>
      <c r="U587" s="79" t="s">
        <v>2541</v>
      </c>
      <c r="V587" s="76" t="s">
        <v>53</v>
      </c>
    </row>
    <row r="588" spans="1:22" x14ac:dyDescent="0.2">
      <c r="A588" s="87">
        <f t="shared" si="29"/>
        <v>587</v>
      </c>
      <c r="B588" s="67"/>
      <c r="C588" s="74" t="s">
        <v>2542</v>
      </c>
      <c r="D588" s="73">
        <v>42814</v>
      </c>
      <c r="E588" s="74" t="s">
        <v>46</v>
      </c>
      <c r="F588" s="75">
        <v>9521</v>
      </c>
      <c r="G588" s="74" t="s">
        <v>22</v>
      </c>
      <c r="H588" s="76" t="s">
        <v>2543</v>
      </c>
      <c r="I588" s="74" t="s">
        <v>24</v>
      </c>
      <c r="J588" s="76" t="s">
        <v>49</v>
      </c>
      <c r="K588" s="67"/>
      <c r="L588" s="67"/>
      <c r="M588" s="67"/>
      <c r="N588" s="76" t="s">
        <v>2544</v>
      </c>
      <c r="O588" s="76" t="s">
        <v>820</v>
      </c>
      <c r="P588" s="67"/>
      <c r="Q588" s="67"/>
      <c r="R588" s="77">
        <v>50000</v>
      </c>
      <c r="S588" s="78">
        <f t="shared" si="27"/>
        <v>0</v>
      </c>
      <c r="T588" s="77">
        <f t="shared" si="28"/>
        <v>50000</v>
      </c>
      <c r="U588" s="79" t="s">
        <v>2545</v>
      </c>
      <c r="V588" s="76" t="s">
        <v>53</v>
      </c>
    </row>
    <row r="589" spans="1:22" x14ac:dyDescent="0.2">
      <c r="A589" s="87">
        <f t="shared" si="29"/>
        <v>588</v>
      </c>
      <c r="B589" s="67"/>
      <c r="C589" s="74" t="s">
        <v>2546</v>
      </c>
      <c r="D589" s="73">
        <v>42814</v>
      </c>
      <c r="E589" s="74" t="s">
        <v>928</v>
      </c>
      <c r="F589" s="75">
        <v>101</v>
      </c>
      <c r="G589" s="74" t="s">
        <v>22</v>
      </c>
      <c r="H589" s="76" t="s">
        <v>2547</v>
      </c>
      <c r="I589" s="74" t="s">
        <v>33</v>
      </c>
      <c r="J589" s="76" t="s">
        <v>71</v>
      </c>
      <c r="K589" s="67"/>
      <c r="L589" s="67"/>
      <c r="M589" s="67"/>
      <c r="N589" s="76" t="s">
        <v>2548</v>
      </c>
      <c r="O589" s="76" t="s">
        <v>2549</v>
      </c>
      <c r="P589" s="67"/>
      <c r="Q589" s="67"/>
      <c r="R589" s="77">
        <v>0</v>
      </c>
      <c r="S589" s="78">
        <f t="shared" si="27"/>
        <v>3000</v>
      </c>
      <c r="T589" s="77">
        <f t="shared" si="28"/>
        <v>3000</v>
      </c>
      <c r="U589" s="79" t="s">
        <v>2550</v>
      </c>
      <c r="V589" s="76" t="s">
        <v>2551</v>
      </c>
    </row>
    <row r="590" spans="1:22" x14ac:dyDescent="0.2">
      <c r="A590" s="87">
        <f t="shared" si="29"/>
        <v>589</v>
      </c>
      <c r="B590" s="67"/>
      <c r="C590" s="74" t="s">
        <v>2552</v>
      </c>
      <c r="D590" s="73">
        <v>42814</v>
      </c>
      <c r="E590" s="74" t="s">
        <v>46</v>
      </c>
      <c r="F590" s="75">
        <v>9910</v>
      </c>
      <c r="G590" s="74" t="s">
        <v>22</v>
      </c>
      <c r="H590" s="76" t="s">
        <v>2553</v>
      </c>
      <c r="I590" s="74" t="s">
        <v>269</v>
      </c>
      <c r="J590" s="76" t="s">
        <v>57</v>
      </c>
      <c r="K590" s="67"/>
      <c r="L590" s="67"/>
      <c r="M590" s="67"/>
      <c r="N590" s="76" t="s">
        <v>2554</v>
      </c>
      <c r="O590" s="76" t="s">
        <v>51</v>
      </c>
      <c r="P590" s="67"/>
      <c r="Q590" s="67"/>
      <c r="R590" s="77">
        <v>50000</v>
      </c>
      <c r="S590" s="78">
        <f t="shared" si="27"/>
        <v>0</v>
      </c>
      <c r="T590" s="77">
        <f t="shared" si="28"/>
        <v>50000</v>
      </c>
      <c r="U590" s="79" t="s">
        <v>2555</v>
      </c>
      <c r="V590" s="76" t="s">
        <v>826</v>
      </c>
    </row>
    <row r="591" spans="1:22" x14ac:dyDescent="0.2">
      <c r="A591" s="87">
        <f t="shared" si="29"/>
        <v>590</v>
      </c>
      <c r="B591" s="67"/>
      <c r="C591" s="74" t="s">
        <v>2556</v>
      </c>
      <c r="D591" s="73">
        <v>42814</v>
      </c>
      <c r="E591" s="74" t="s">
        <v>46</v>
      </c>
      <c r="F591" s="75">
        <v>521</v>
      </c>
      <c r="G591" s="74" t="s">
        <v>22</v>
      </c>
      <c r="H591" s="76" t="s">
        <v>2557</v>
      </c>
      <c r="I591" s="74" t="s">
        <v>56</v>
      </c>
      <c r="J591" s="76" t="s">
        <v>276</v>
      </c>
      <c r="K591" s="67"/>
      <c r="L591" s="67"/>
      <c r="M591" s="67"/>
      <c r="N591" s="76" t="s">
        <v>2558</v>
      </c>
      <c r="O591" s="76" t="s">
        <v>820</v>
      </c>
      <c r="P591" s="67"/>
      <c r="Q591" s="67"/>
      <c r="R591" s="77">
        <v>50000</v>
      </c>
      <c r="S591" s="78">
        <f t="shared" si="27"/>
        <v>0</v>
      </c>
      <c r="T591" s="77">
        <f t="shared" si="28"/>
        <v>50000</v>
      </c>
      <c r="U591" s="79" t="s">
        <v>2559</v>
      </c>
      <c r="V591" s="76" t="s">
        <v>826</v>
      </c>
    </row>
    <row r="592" spans="1:22" x14ac:dyDescent="0.2">
      <c r="A592" s="87">
        <f t="shared" si="29"/>
        <v>591</v>
      </c>
      <c r="B592" s="67"/>
      <c r="C592" s="74" t="s">
        <v>2560</v>
      </c>
      <c r="D592" s="73">
        <v>42814</v>
      </c>
      <c r="E592" s="74" t="s">
        <v>46</v>
      </c>
      <c r="F592" s="75">
        <v>5110</v>
      </c>
      <c r="G592" s="74" t="s">
        <v>22</v>
      </c>
      <c r="H592" s="76" t="s">
        <v>2561</v>
      </c>
      <c r="I592" s="74" t="s">
        <v>56</v>
      </c>
      <c r="J592" s="76" t="s">
        <v>154</v>
      </c>
      <c r="K592" s="67"/>
      <c r="L592" s="67"/>
      <c r="M592" s="67"/>
      <c r="N592" s="76" t="s">
        <v>2562</v>
      </c>
      <c r="O592" s="76" t="s">
        <v>820</v>
      </c>
      <c r="P592" s="67"/>
      <c r="Q592" s="67"/>
      <c r="R592" s="77">
        <v>50000</v>
      </c>
      <c r="S592" s="78">
        <f t="shared" si="27"/>
        <v>0</v>
      </c>
      <c r="T592" s="77">
        <f t="shared" si="28"/>
        <v>50000</v>
      </c>
      <c r="U592" s="79" t="s">
        <v>2563</v>
      </c>
      <c r="V592" s="76" t="s">
        <v>309</v>
      </c>
    </row>
    <row r="593" spans="1:22" x14ac:dyDescent="0.2">
      <c r="A593" s="87">
        <f t="shared" si="29"/>
        <v>592</v>
      </c>
      <c r="B593" s="67"/>
      <c r="C593" s="74" t="s">
        <v>2564</v>
      </c>
      <c r="D593" s="73">
        <v>42814</v>
      </c>
      <c r="E593" s="74" t="s">
        <v>46</v>
      </c>
      <c r="F593" s="75">
        <v>10105</v>
      </c>
      <c r="G593" s="74" t="s">
        <v>22</v>
      </c>
      <c r="H593" s="76" t="s">
        <v>2565</v>
      </c>
      <c r="I593" s="74" t="s">
        <v>70</v>
      </c>
      <c r="J593" s="76" t="s">
        <v>154</v>
      </c>
      <c r="K593" s="67"/>
      <c r="L593" s="67"/>
      <c r="M593" s="67"/>
      <c r="N593" s="76" t="s">
        <v>2566</v>
      </c>
      <c r="O593" s="76" t="s">
        <v>820</v>
      </c>
      <c r="P593" s="67"/>
      <c r="Q593" s="67"/>
      <c r="R593" s="77">
        <v>50000</v>
      </c>
      <c r="S593" s="78">
        <f t="shared" si="27"/>
        <v>0</v>
      </c>
      <c r="T593" s="77">
        <f t="shared" si="28"/>
        <v>50000</v>
      </c>
      <c r="U593" s="79" t="s">
        <v>2567</v>
      </c>
      <c r="V593" s="76" t="s">
        <v>309</v>
      </c>
    </row>
    <row r="594" spans="1:22" x14ac:dyDescent="0.2">
      <c r="A594" s="87">
        <f t="shared" si="29"/>
        <v>593</v>
      </c>
      <c r="B594" s="67"/>
      <c r="C594" s="74" t="s">
        <v>2568</v>
      </c>
      <c r="D594" s="73">
        <v>42814</v>
      </c>
      <c r="E594" s="74" t="s">
        <v>46</v>
      </c>
      <c r="F594" s="75">
        <v>6120</v>
      </c>
      <c r="G594" s="74" t="s">
        <v>22</v>
      </c>
      <c r="H594" s="76" t="s">
        <v>2569</v>
      </c>
      <c r="I594" s="74" t="s">
        <v>24</v>
      </c>
      <c r="J594" s="76" t="s">
        <v>57</v>
      </c>
      <c r="K594" s="67"/>
      <c r="L594" s="67"/>
      <c r="M594" s="67"/>
      <c r="N594" s="76" t="s">
        <v>2570</v>
      </c>
      <c r="O594" s="76" t="s">
        <v>782</v>
      </c>
      <c r="P594" s="67"/>
      <c r="Q594" s="67"/>
      <c r="R594" s="77">
        <v>50000</v>
      </c>
      <c r="S594" s="78">
        <f t="shared" si="27"/>
        <v>0</v>
      </c>
      <c r="T594" s="77">
        <f t="shared" si="28"/>
        <v>50000</v>
      </c>
      <c r="U594" s="79" t="s">
        <v>2571</v>
      </c>
      <c r="V594" s="76" t="s">
        <v>309</v>
      </c>
    </row>
    <row r="595" spans="1:22" x14ac:dyDescent="0.2">
      <c r="A595" s="87">
        <f t="shared" si="29"/>
        <v>594</v>
      </c>
      <c r="B595" s="67"/>
      <c r="C595" s="74" t="s">
        <v>2572</v>
      </c>
      <c r="D595" s="73">
        <v>42814</v>
      </c>
      <c r="E595" s="74" t="s">
        <v>46</v>
      </c>
      <c r="F595" s="75">
        <v>7405</v>
      </c>
      <c r="G595" s="74" t="s">
        <v>22</v>
      </c>
      <c r="H595" s="76" t="s">
        <v>2573</v>
      </c>
      <c r="I595" s="74" t="s">
        <v>120</v>
      </c>
      <c r="J595" s="76" t="s">
        <v>71</v>
      </c>
      <c r="K595" s="67"/>
      <c r="L595" s="67"/>
      <c r="M595" s="67"/>
      <c r="N595" s="76" t="s">
        <v>2574</v>
      </c>
      <c r="O595" s="76" t="s">
        <v>782</v>
      </c>
      <c r="P595" s="67"/>
      <c r="Q595" s="67"/>
      <c r="R595" s="77">
        <v>50000</v>
      </c>
      <c r="S595" s="78">
        <f t="shared" si="27"/>
        <v>0</v>
      </c>
      <c r="T595" s="77">
        <f t="shared" si="28"/>
        <v>50000</v>
      </c>
      <c r="U595" s="79" t="s">
        <v>2575</v>
      </c>
      <c r="V595" s="76" t="s">
        <v>309</v>
      </c>
    </row>
    <row r="596" spans="1:22" x14ac:dyDescent="0.2">
      <c r="A596" s="87">
        <f t="shared" si="29"/>
        <v>595</v>
      </c>
      <c r="B596" s="67"/>
      <c r="C596" s="74" t="s">
        <v>2576</v>
      </c>
      <c r="D596" s="73">
        <v>42814</v>
      </c>
      <c r="E596" s="74" t="s">
        <v>46</v>
      </c>
      <c r="F596" s="75">
        <v>5503</v>
      </c>
      <c r="G596" s="74" t="s">
        <v>22</v>
      </c>
      <c r="H596" s="76" t="s">
        <v>2577</v>
      </c>
      <c r="I596" s="74" t="s">
        <v>24</v>
      </c>
      <c r="J596" s="76" t="s">
        <v>93</v>
      </c>
      <c r="K596" s="67"/>
      <c r="L596" s="67"/>
      <c r="M596" s="67"/>
      <c r="N596" s="76" t="s">
        <v>2578</v>
      </c>
      <c r="O596" s="76" t="s">
        <v>1360</v>
      </c>
      <c r="P596" s="67"/>
      <c r="Q596" s="67"/>
      <c r="R596" s="77">
        <v>50000</v>
      </c>
      <c r="S596" s="78">
        <f t="shared" si="27"/>
        <v>0</v>
      </c>
      <c r="T596" s="77">
        <f t="shared" si="28"/>
        <v>50000</v>
      </c>
      <c r="U596" s="79" t="s">
        <v>2579</v>
      </c>
      <c r="V596" s="76" t="s">
        <v>309</v>
      </c>
    </row>
    <row r="597" spans="1:22" x14ac:dyDescent="0.2">
      <c r="A597" s="87">
        <f t="shared" si="29"/>
        <v>596</v>
      </c>
      <c r="B597" s="67"/>
      <c r="C597" s="74" t="s">
        <v>2580</v>
      </c>
      <c r="D597" s="73">
        <v>42814</v>
      </c>
      <c r="E597" s="74" t="s">
        <v>46</v>
      </c>
      <c r="F597" s="75">
        <v>2228</v>
      </c>
      <c r="G597" s="74" t="s">
        <v>22</v>
      </c>
      <c r="H597" s="76" t="s">
        <v>2581</v>
      </c>
      <c r="I597" s="74" t="s">
        <v>56</v>
      </c>
      <c r="J597" s="76" t="s">
        <v>57</v>
      </c>
      <c r="K597" s="67"/>
      <c r="L597" s="67"/>
      <c r="M597" s="67"/>
      <c r="N597" s="76" t="s">
        <v>2582</v>
      </c>
      <c r="O597" s="76" t="s">
        <v>1360</v>
      </c>
      <c r="P597" s="67"/>
      <c r="Q597" s="67"/>
      <c r="R597" s="77">
        <v>50000</v>
      </c>
      <c r="S597" s="78">
        <f t="shared" si="27"/>
        <v>0</v>
      </c>
      <c r="T597" s="77">
        <f t="shared" si="28"/>
        <v>50000</v>
      </c>
      <c r="U597" s="79" t="s">
        <v>2583</v>
      </c>
      <c r="V597" s="76" t="s">
        <v>309</v>
      </c>
    </row>
    <row r="598" spans="1:22" x14ac:dyDescent="0.2">
      <c r="A598" s="87">
        <f t="shared" si="29"/>
        <v>597</v>
      </c>
      <c r="B598" s="67"/>
      <c r="C598" s="74" t="s">
        <v>2584</v>
      </c>
      <c r="D598" s="73">
        <v>42814</v>
      </c>
      <c r="E598" s="74" t="s">
        <v>46</v>
      </c>
      <c r="F598" s="75">
        <v>11402</v>
      </c>
      <c r="G598" s="74" t="s">
        <v>22</v>
      </c>
      <c r="H598" s="76" t="s">
        <v>2585</v>
      </c>
      <c r="I598" s="74" t="s">
        <v>70</v>
      </c>
      <c r="J598" s="76" t="s">
        <v>49</v>
      </c>
      <c r="K598" s="67"/>
      <c r="L598" s="67"/>
      <c r="M598" s="67"/>
      <c r="N598" s="76" t="s">
        <v>2586</v>
      </c>
      <c r="O598" s="76" t="s">
        <v>1360</v>
      </c>
      <c r="P598" s="67"/>
      <c r="Q598" s="67"/>
      <c r="R598" s="77">
        <v>50000</v>
      </c>
      <c r="S598" s="78">
        <f t="shared" si="27"/>
        <v>0</v>
      </c>
      <c r="T598" s="77">
        <f t="shared" si="28"/>
        <v>50000</v>
      </c>
      <c r="U598" s="79" t="s">
        <v>2587</v>
      </c>
      <c r="V598" s="76" t="s">
        <v>309</v>
      </c>
    </row>
    <row r="599" spans="1:22" x14ac:dyDescent="0.2">
      <c r="A599" s="87">
        <f t="shared" si="29"/>
        <v>598</v>
      </c>
      <c r="B599" s="67"/>
      <c r="C599" s="74" t="s">
        <v>2588</v>
      </c>
      <c r="D599" s="73">
        <v>42814</v>
      </c>
      <c r="E599" s="74" t="s">
        <v>111</v>
      </c>
      <c r="F599" s="75">
        <v>3006</v>
      </c>
      <c r="G599" s="74" t="s">
        <v>22</v>
      </c>
      <c r="H599" s="76" t="s">
        <v>2589</v>
      </c>
      <c r="I599" s="74" t="s">
        <v>70</v>
      </c>
      <c r="J599" s="76" t="s">
        <v>57</v>
      </c>
      <c r="K599" s="67"/>
      <c r="L599" s="67"/>
      <c r="M599" s="67"/>
      <c r="N599" s="76" t="s">
        <v>2590</v>
      </c>
      <c r="O599" s="76" t="s">
        <v>114</v>
      </c>
      <c r="P599" s="67"/>
      <c r="Q599" s="67"/>
      <c r="R599" s="77">
        <v>0</v>
      </c>
      <c r="S599" s="78">
        <f t="shared" si="27"/>
        <v>500</v>
      </c>
      <c r="T599" s="77">
        <f t="shared" si="28"/>
        <v>500</v>
      </c>
      <c r="U599" s="79" t="s">
        <v>2591</v>
      </c>
      <c r="V599" s="76" t="s">
        <v>963</v>
      </c>
    </row>
    <row r="600" spans="1:22" x14ac:dyDescent="0.2">
      <c r="A600" s="87">
        <f t="shared" si="29"/>
        <v>599</v>
      </c>
      <c r="B600" s="67"/>
      <c r="C600" s="74" t="s">
        <v>2592</v>
      </c>
      <c r="D600" s="73">
        <v>42814</v>
      </c>
      <c r="E600" s="74" t="s">
        <v>111</v>
      </c>
      <c r="F600" s="75">
        <v>1509</v>
      </c>
      <c r="G600" s="74" t="s">
        <v>22</v>
      </c>
      <c r="H600" s="76" t="s">
        <v>704</v>
      </c>
      <c r="I600" s="74" t="s">
        <v>24</v>
      </c>
      <c r="J600" s="76" t="s">
        <v>276</v>
      </c>
      <c r="K600" s="67"/>
      <c r="L600" s="67"/>
      <c r="M600" s="67"/>
      <c r="N600" s="76" t="s">
        <v>2593</v>
      </c>
      <c r="O600" s="76" t="s">
        <v>677</v>
      </c>
      <c r="P600" s="67"/>
      <c r="Q600" s="67"/>
      <c r="R600" s="77">
        <v>0</v>
      </c>
      <c r="S600" s="78">
        <f t="shared" si="27"/>
        <v>500</v>
      </c>
      <c r="T600" s="77">
        <f t="shared" si="28"/>
        <v>500</v>
      </c>
      <c r="U600" s="79" t="s">
        <v>2594</v>
      </c>
      <c r="V600" s="76" t="s">
        <v>2595</v>
      </c>
    </row>
    <row r="601" spans="1:22" x14ac:dyDescent="0.2">
      <c r="A601" s="87">
        <f t="shared" si="29"/>
        <v>600</v>
      </c>
      <c r="B601" s="67"/>
      <c r="C601" s="74" t="s">
        <v>2596</v>
      </c>
      <c r="D601" s="73">
        <v>42814</v>
      </c>
      <c r="E601" s="74" t="s">
        <v>46</v>
      </c>
      <c r="F601" s="75">
        <v>3604</v>
      </c>
      <c r="G601" s="74" t="s">
        <v>22</v>
      </c>
      <c r="H601" s="76" t="s">
        <v>1098</v>
      </c>
      <c r="I601" s="74" t="s">
        <v>24</v>
      </c>
      <c r="J601" s="76" t="s">
        <v>25</v>
      </c>
      <c r="K601" s="67"/>
      <c r="L601" s="67"/>
      <c r="M601" s="67"/>
      <c r="N601" s="76" t="s">
        <v>2597</v>
      </c>
      <c r="O601" s="76" t="s">
        <v>195</v>
      </c>
      <c r="P601" s="67"/>
      <c r="Q601" s="67"/>
      <c r="R601" s="77">
        <v>0</v>
      </c>
      <c r="S601" s="78">
        <f t="shared" si="27"/>
        <v>500</v>
      </c>
      <c r="T601" s="77">
        <f t="shared" si="28"/>
        <v>500</v>
      </c>
      <c r="U601" s="79" t="s">
        <v>2598</v>
      </c>
      <c r="V601" s="76" t="s">
        <v>2599</v>
      </c>
    </row>
    <row r="602" spans="1:22" x14ac:dyDescent="0.2">
      <c r="A602" s="87">
        <f t="shared" si="29"/>
        <v>601</v>
      </c>
      <c r="B602" s="67"/>
      <c r="C602" s="74" t="s">
        <v>2600</v>
      </c>
      <c r="D602" s="73">
        <v>42814</v>
      </c>
      <c r="E602" s="74" t="s">
        <v>77</v>
      </c>
      <c r="F602" s="75">
        <v>6600</v>
      </c>
      <c r="G602" s="74" t="s">
        <v>22</v>
      </c>
      <c r="H602" s="76" t="s">
        <v>2601</v>
      </c>
      <c r="I602" s="74" t="s">
        <v>70</v>
      </c>
      <c r="J602" s="76" t="s">
        <v>71</v>
      </c>
      <c r="K602" s="67"/>
      <c r="L602" s="67"/>
      <c r="M602" s="67"/>
      <c r="N602" s="76" t="s">
        <v>2602</v>
      </c>
      <c r="O602" s="76" t="s">
        <v>2603</v>
      </c>
      <c r="P602" s="67"/>
      <c r="Q602" s="67"/>
      <c r="R602" s="77">
        <v>0</v>
      </c>
      <c r="S602" s="78">
        <f t="shared" si="27"/>
        <v>3000</v>
      </c>
      <c r="T602" s="77">
        <f t="shared" si="28"/>
        <v>3000</v>
      </c>
      <c r="U602" s="79" t="s">
        <v>2604</v>
      </c>
      <c r="V602" s="76" t="s">
        <v>2605</v>
      </c>
    </row>
    <row r="603" spans="1:22" x14ac:dyDescent="0.2">
      <c r="A603" s="87">
        <f t="shared" si="29"/>
        <v>602</v>
      </c>
      <c r="B603" s="67"/>
      <c r="C603" s="74" t="s">
        <v>2606</v>
      </c>
      <c r="D603" s="73">
        <v>42814</v>
      </c>
      <c r="E603" s="74" t="s">
        <v>46</v>
      </c>
      <c r="F603" s="75">
        <v>3516</v>
      </c>
      <c r="G603" s="74" t="s">
        <v>22</v>
      </c>
      <c r="H603" s="76" t="s">
        <v>2215</v>
      </c>
      <c r="I603" s="74" t="s">
        <v>24</v>
      </c>
      <c r="J603" s="76" t="s">
        <v>276</v>
      </c>
      <c r="K603" s="67"/>
      <c r="L603" s="67"/>
      <c r="M603" s="67"/>
      <c r="N603" s="76" t="s">
        <v>2607</v>
      </c>
      <c r="O603" s="76" t="s">
        <v>2081</v>
      </c>
      <c r="P603" s="67"/>
      <c r="Q603" s="67"/>
      <c r="R603" s="77">
        <v>0</v>
      </c>
      <c r="S603" s="78">
        <f t="shared" si="27"/>
        <v>500</v>
      </c>
      <c r="T603" s="77">
        <f t="shared" si="28"/>
        <v>500</v>
      </c>
      <c r="U603" s="79" t="s">
        <v>2608</v>
      </c>
      <c r="V603" s="76" t="s">
        <v>2599</v>
      </c>
    </row>
    <row r="604" spans="1:22" x14ac:dyDescent="0.2">
      <c r="A604" s="87">
        <f t="shared" si="29"/>
        <v>603</v>
      </c>
      <c r="B604" s="67"/>
      <c r="C604" s="74" t="s">
        <v>2609</v>
      </c>
      <c r="D604" s="73">
        <v>42814</v>
      </c>
      <c r="E604" s="74" t="s">
        <v>111</v>
      </c>
      <c r="F604" s="75">
        <v>814</v>
      </c>
      <c r="G604" s="74" t="s">
        <v>22</v>
      </c>
      <c r="H604" s="76" t="s">
        <v>498</v>
      </c>
      <c r="I604" s="74" t="s">
        <v>33</v>
      </c>
      <c r="J604" s="76" t="s">
        <v>25</v>
      </c>
      <c r="K604" s="67"/>
      <c r="L604" s="67"/>
      <c r="M604" s="67"/>
      <c r="N604" s="76" t="s">
        <v>2610</v>
      </c>
      <c r="O604" s="76" t="s">
        <v>1677</v>
      </c>
      <c r="P604" s="67"/>
      <c r="Q604" s="67"/>
      <c r="R604" s="77">
        <v>0</v>
      </c>
      <c r="S604" s="78">
        <f t="shared" si="27"/>
        <v>500</v>
      </c>
      <c r="T604" s="77">
        <f t="shared" si="28"/>
        <v>500</v>
      </c>
      <c r="U604" s="79" t="s">
        <v>2611</v>
      </c>
      <c r="V604" s="76" t="s">
        <v>1788</v>
      </c>
    </row>
    <row r="605" spans="1:22" x14ac:dyDescent="0.2">
      <c r="A605" s="87">
        <f t="shared" si="29"/>
        <v>604</v>
      </c>
      <c r="B605" s="67"/>
      <c r="C605" s="74" t="s">
        <v>2612</v>
      </c>
      <c r="D605" s="73">
        <v>42814</v>
      </c>
      <c r="E605" s="74" t="s">
        <v>46</v>
      </c>
      <c r="F605" s="75">
        <v>2000</v>
      </c>
      <c r="G605" s="74" t="s">
        <v>22</v>
      </c>
      <c r="H605" s="76" t="s">
        <v>2380</v>
      </c>
      <c r="I605" s="74" t="s">
        <v>48</v>
      </c>
      <c r="J605" s="76" t="s">
        <v>40</v>
      </c>
      <c r="K605" s="67"/>
      <c r="L605" s="67"/>
      <c r="M605" s="67"/>
      <c r="N605" s="76" t="s">
        <v>2613</v>
      </c>
      <c r="O605" s="76" t="s">
        <v>2614</v>
      </c>
      <c r="P605" s="67"/>
      <c r="Q605" s="67"/>
      <c r="R605" s="77">
        <v>0</v>
      </c>
      <c r="S605" s="78">
        <f t="shared" si="27"/>
        <v>500</v>
      </c>
      <c r="T605" s="77">
        <f t="shared" si="28"/>
        <v>500</v>
      </c>
      <c r="U605" s="79" t="s">
        <v>2615</v>
      </c>
      <c r="V605" s="76" t="s">
        <v>655</v>
      </c>
    </row>
    <row r="606" spans="1:22" x14ac:dyDescent="0.2">
      <c r="A606" s="87">
        <f t="shared" si="29"/>
        <v>605</v>
      </c>
      <c r="B606" s="67"/>
      <c r="C606" s="74" t="s">
        <v>2616</v>
      </c>
      <c r="D606" s="73">
        <v>42814</v>
      </c>
      <c r="E606" s="74" t="s">
        <v>928</v>
      </c>
      <c r="F606" s="75">
        <v>2000</v>
      </c>
      <c r="G606" s="74" t="s">
        <v>22</v>
      </c>
      <c r="H606" s="76" t="s">
        <v>2380</v>
      </c>
      <c r="I606" s="74" t="s">
        <v>48</v>
      </c>
      <c r="J606" s="76" t="s">
        <v>40</v>
      </c>
      <c r="K606" s="67"/>
      <c r="L606" s="67"/>
      <c r="M606" s="67"/>
      <c r="N606" s="76" t="s">
        <v>2613</v>
      </c>
      <c r="O606" s="76" t="s">
        <v>2614</v>
      </c>
      <c r="P606" s="67"/>
      <c r="Q606" s="67"/>
      <c r="R606" s="77">
        <v>0</v>
      </c>
      <c r="S606" s="78">
        <f t="shared" si="27"/>
        <v>3000</v>
      </c>
      <c r="T606" s="77">
        <f t="shared" si="28"/>
        <v>3000</v>
      </c>
      <c r="U606" s="79" t="s">
        <v>2615</v>
      </c>
      <c r="V606" s="76" t="s">
        <v>2617</v>
      </c>
    </row>
    <row r="607" spans="1:22" x14ac:dyDescent="0.2">
      <c r="A607" s="87">
        <f t="shared" si="29"/>
        <v>606</v>
      </c>
      <c r="B607" s="67"/>
      <c r="C607" s="74" t="s">
        <v>2618</v>
      </c>
      <c r="D607" s="73">
        <v>42814</v>
      </c>
      <c r="E607" s="74" t="s">
        <v>118</v>
      </c>
      <c r="F607" s="75">
        <v>6106</v>
      </c>
      <c r="G607" s="74" t="s">
        <v>22</v>
      </c>
      <c r="H607" s="76" t="s">
        <v>508</v>
      </c>
      <c r="I607" s="74" t="s">
        <v>24</v>
      </c>
      <c r="J607" s="76" t="s">
        <v>93</v>
      </c>
      <c r="K607" s="67"/>
      <c r="L607" s="67"/>
      <c r="M607" s="67"/>
      <c r="N607" s="76" t="s">
        <v>2619</v>
      </c>
      <c r="O607" s="76" t="s">
        <v>504</v>
      </c>
      <c r="P607" s="67"/>
      <c r="Q607" s="67"/>
      <c r="R607" s="77">
        <v>0</v>
      </c>
      <c r="S607" s="78">
        <f t="shared" si="27"/>
        <v>12000</v>
      </c>
      <c r="T607" s="77">
        <f t="shared" si="28"/>
        <v>12000</v>
      </c>
      <c r="U607" s="79" t="s">
        <v>2620</v>
      </c>
      <c r="V607" s="76" t="s">
        <v>394</v>
      </c>
    </row>
    <row r="608" spans="1:22" x14ac:dyDescent="0.2">
      <c r="A608" s="87">
        <f t="shared" si="29"/>
        <v>607</v>
      </c>
      <c r="B608" s="67"/>
      <c r="C608" s="74" t="s">
        <v>2621</v>
      </c>
      <c r="D608" s="73">
        <v>42814</v>
      </c>
      <c r="E608" s="74" t="s">
        <v>111</v>
      </c>
      <c r="F608" s="75">
        <v>5400</v>
      </c>
      <c r="G608" s="74" t="s">
        <v>22</v>
      </c>
      <c r="H608" s="76" t="s">
        <v>2622</v>
      </c>
      <c r="I608" s="74" t="s">
        <v>33</v>
      </c>
      <c r="J608" s="76" t="s">
        <v>276</v>
      </c>
      <c r="K608" s="67"/>
      <c r="L608" s="67"/>
      <c r="M608" s="67"/>
      <c r="N608" s="76" t="s">
        <v>2623</v>
      </c>
      <c r="O608" s="76" t="s">
        <v>27</v>
      </c>
      <c r="P608" s="67"/>
      <c r="Q608" s="67"/>
      <c r="R608" s="77">
        <v>0</v>
      </c>
      <c r="S608" s="78">
        <f t="shared" si="27"/>
        <v>500</v>
      </c>
      <c r="T608" s="77">
        <f t="shared" si="28"/>
        <v>500</v>
      </c>
      <c r="U608" s="79" t="s">
        <v>2624</v>
      </c>
      <c r="V608" s="76" t="s">
        <v>1234</v>
      </c>
    </row>
    <row r="609" spans="1:22" x14ac:dyDescent="0.2">
      <c r="A609" s="87">
        <f t="shared" si="29"/>
        <v>608</v>
      </c>
      <c r="B609" s="67"/>
      <c r="C609" s="74" t="s">
        <v>2625</v>
      </c>
      <c r="D609" s="73">
        <v>42814</v>
      </c>
      <c r="E609" s="74" t="s">
        <v>77</v>
      </c>
      <c r="F609" s="75">
        <v>4301</v>
      </c>
      <c r="G609" s="74" t="s">
        <v>22</v>
      </c>
      <c r="H609" s="76" t="s">
        <v>2626</v>
      </c>
      <c r="I609" s="74" t="s">
        <v>70</v>
      </c>
      <c r="J609" s="76" t="s">
        <v>25</v>
      </c>
      <c r="K609" s="67"/>
      <c r="L609" s="67"/>
      <c r="M609" s="67"/>
      <c r="N609" s="76" t="s">
        <v>2627</v>
      </c>
      <c r="O609" s="76" t="s">
        <v>2628</v>
      </c>
      <c r="P609" s="67"/>
      <c r="Q609" s="67"/>
      <c r="R609" s="77">
        <v>10000</v>
      </c>
      <c r="S609" s="78">
        <f t="shared" si="27"/>
        <v>0</v>
      </c>
      <c r="T609" s="77">
        <f t="shared" si="28"/>
        <v>10000</v>
      </c>
      <c r="U609" s="79" t="s">
        <v>2629</v>
      </c>
      <c r="V609" s="76" t="s">
        <v>2630</v>
      </c>
    </row>
    <row r="610" spans="1:22" x14ac:dyDescent="0.2">
      <c r="A610" s="87">
        <f t="shared" si="29"/>
        <v>609</v>
      </c>
      <c r="B610" s="67"/>
      <c r="C610" s="74" t="s">
        <v>2631</v>
      </c>
      <c r="D610" s="73">
        <v>42814</v>
      </c>
      <c r="E610" s="74" t="s">
        <v>111</v>
      </c>
      <c r="F610" s="75">
        <v>1009</v>
      </c>
      <c r="G610" s="74" t="s">
        <v>22</v>
      </c>
      <c r="H610" s="76" t="s">
        <v>2632</v>
      </c>
      <c r="I610" s="74" t="s">
        <v>56</v>
      </c>
      <c r="J610" s="76" t="s">
        <v>154</v>
      </c>
      <c r="K610" s="67"/>
      <c r="L610" s="67"/>
      <c r="M610" s="67"/>
      <c r="N610" s="76" t="s">
        <v>2633</v>
      </c>
      <c r="O610" s="76" t="s">
        <v>2634</v>
      </c>
      <c r="P610" s="67"/>
      <c r="Q610" s="67"/>
      <c r="R610" s="77">
        <v>0</v>
      </c>
      <c r="S610" s="78">
        <f t="shared" si="27"/>
        <v>500</v>
      </c>
      <c r="T610" s="77">
        <f t="shared" si="28"/>
        <v>500</v>
      </c>
      <c r="U610" s="79" t="s">
        <v>2635</v>
      </c>
      <c r="V610" s="76" t="s">
        <v>2636</v>
      </c>
    </row>
    <row r="611" spans="1:22" x14ac:dyDescent="0.2">
      <c r="A611" s="87">
        <f t="shared" si="29"/>
        <v>610</v>
      </c>
      <c r="B611" s="67"/>
      <c r="C611" s="74" t="s">
        <v>2637</v>
      </c>
      <c r="D611" s="73">
        <v>42814</v>
      </c>
      <c r="E611" s="74" t="s">
        <v>138</v>
      </c>
      <c r="F611" s="75">
        <v>5317</v>
      </c>
      <c r="G611" s="74" t="s">
        <v>22</v>
      </c>
      <c r="H611" s="76" t="s">
        <v>2638</v>
      </c>
      <c r="I611" s="74" t="s">
        <v>33</v>
      </c>
      <c r="J611" s="76" t="s">
        <v>40</v>
      </c>
      <c r="K611" s="67"/>
      <c r="L611" s="67"/>
      <c r="M611" s="67"/>
      <c r="N611" s="76" t="s">
        <v>2639</v>
      </c>
      <c r="O611" s="76" t="s">
        <v>256</v>
      </c>
      <c r="P611" s="67"/>
      <c r="Q611" s="67"/>
      <c r="R611" s="77">
        <v>0</v>
      </c>
      <c r="S611" s="78">
        <f t="shared" si="27"/>
        <v>3000</v>
      </c>
      <c r="T611" s="77">
        <f t="shared" si="28"/>
        <v>3000</v>
      </c>
      <c r="U611" s="79" t="s">
        <v>2640</v>
      </c>
      <c r="V611" s="76" t="s">
        <v>628</v>
      </c>
    </row>
    <row r="612" spans="1:22" x14ac:dyDescent="0.2">
      <c r="A612" s="87">
        <f t="shared" si="29"/>
        <v>611</v>
      </c>
      <c r="B612" s="67"/>
      <c r="C612" s="74" t="s">
        <v>2641</v>
      </c>
      <c r="D612" s="73">
        <v>42814</v>
      </c>
      <c r="E612" s="74" t="s">
        <v>111</v>
      </c>
      <c r="F612" s="75">
        <v>5401</v>
      </c>
      <c r="G612" s="74" t="s">
        <v>22</v>
      </c>
      <c r="H612" s="76" t="s">
        <v>2642</v>
      </c>
      <c r="I612" s="74" t="s">
        <v>70</v>
      </c>
      <c r="J612" s="76" t="s">
        <v>93</v>
      </c>
      <c r="K612" s="67"/>
      <c r="L612" s="67"/>
      <c r="M612" s="67"/>
      <c r="N612" s="76" t="s">
        <v>2643</v>
      </c>
      <c r="O612" s="76" t="s">
        <v>2427</v>
      </c>
      <c r="P612" s="67"/>
      <c r="Q612" s="67"/>
      <c r="R612" s="77">
        <v>0</v>
      </c>
      <c r="S612" s="78">
        <f t="shared" si="27"/>
        <v>500</v>
      </c>
      <c r="T612" s="77">
        <f t="shared" si="28"/>
        <v>500</v>
      </c>
      <c r="U612" s="79" t="s">
        <v>2644</v>
      </c>
      <c r="V612" s="76" t="s">
        <v>2645</v>
      </c>
    </row>
    <row r="613" spans="1:22" x14ac:dyDescent="0.2">
      <c r="A613" s="87">
        <f t="shared" si="29"/>
        <v>612</v>
      </c>
      <c r="B613" s="67"/>
      <c r="C613" s="74" t="s">
        <v>2646</v>
      </c>
      <c r="D613" s="73">
        <v>42814</v>
      </c>
      <c r="E613" s="74" t="s">
        <v>138</v>
      </c>
      <c r="F613" s="75">
        <v>4300</v>
      </c>
      <c r="G613" s="74" t="s">
        <v>22</v>
      </c>
      <c r="H613" s="76" t="s">
        <v>2647</v>
      </c>
      <c r="I613" s="74" t="s">
        <v>70</v>
      </c>
      <c r="J613" s="76" t="s">
        <v>154</v>
      </c>
      <c r="K613" s="67"/>
      <c r="L613" s="67"/>
      <c r="M613" s="67"/>
      <c r="N613" s="76" t="s">
        <v>2648</v>
      </c>
      <c r="O613" s="76" t="s">
        <v>256</v>
      </c>
      <c r="P613" s="67"/>
      <c r="Q613" s="67"/>
      <c r="R613" s="77">
        <v>0</v>
      </c>
      <c r="S613" s="78">
        <f t="shared" si="27"/>
        <v>3000</v>
      </c>
      <c r="T613" s="77">
        <f t="shared" si="28"/>
        <v>3000</v>
      </c>
      <c r="U613" s="79" t="s">
        <v>2649</v>
      </c>
      <c r="V613" s="76" t="s">
        <v>628</v>
      </c>
    </row>
    <row r="614" spans="1:22" x14ac:dyDescent="0.2">
      <c r="A614" s="87">
        <f t="shared" si="29"/>
        <v>613</v>
      </c>
      <c r="B614" s="67"/>
      <c r="C614" s="74" t="s">
        <v>2650</v>
      </c>
      <c r="D614" s="73">
        <v>42814</v>
      </c>
      <c r="E614" s="74" t="s">
        <v>111</v>
      </c>
      <c r="F614" s="75">
        <v>2621</v>
      </c>
      <c r="G614" s="74" t="s">
        <v>22</v>
      </c>
      <c r="H614" s="76" t="s">
        <v>1244</v>
      </c>
      <c r="I614" s="74" t="s">
        <v>70</v>
      </c>
      <c r="J614" s="76" t="s">
        <v>57</v>
      </c>
      <c r="K614" s="67"/>
      <c r="L614" s="67"/>
      <c r="M614" s="67"/>
      <c r="N614" s="76" t="s">
        <v>2651</v>
      </c>
      <c r="O614" s="76" t="s">
        <v>2427</v>
      </c>
      <c r="P614" s="67"/>
      <c r="Q614" s="67"/>
      <c r="R614" s="77">
        <v>0</v>
      </c>
      <c r="S614" s="78">
        <f t="shared" si="27"/>
        <v>500</v>
      </c>
      <c r="T614" s="77">
        <f t="shared" si="28"/>
        <v>500</v>
      </c>
      <c r="U614" s="79" t="s">
        <v>2652</v>
      </c>
      <c r="V614" s="76" t="s">
        <v>2645</v>
      </c>
    </row>
    <row r="615" spans="1:22" x14ac:dyDescent="0.2">
      <c r="A615" s="87">
        <f t="shared" si="29"/>
        <v>614</v>
      </c>
      <c r="B615" s="67"/>
      <c r="C615" s="74" t="s">
        <v>2653</v>
      </c>
      <c r="D615" s="73">
        <v>42814</v>
      </c>
      <c r="E615" s="74" t="s">
        <v>111</v>
      </c>
      <c r="F615" s="75">
        <v>7912</v>
      </c>
      <c r="G615" s="74" t="s">
        <v>22</v>
      </c>
      <c r="H615" s="76" t="s">
        <v>2654</v>
      </c>
      <c r="I615" s="74" t="s">
        <v>232</v>
      </c>
      <c r="J615" s="76" t="s">
        <v>71</v>
      </c>
      <c r="K615" s="67"/>
      <c r="L615" s="67"/>
      <c r="M615" s="67"/>
      <c r="N615" s="76" t="s">
        <v>2655</v>
      </c>
      <c r="O615" s="76" t="s">
        <v>2427</v>
      </c>
      <c r="P615" s="67"/>
      <c r="Q615" s="67"/>
      <c r="R615" s="77">
        <v>0</v>
      </c>
      <c r="S615" s="78">
        <f t="shared" si="27"/>
        <v>500</v>
      </c>
      <c r="T615" s="77">
        <f t="shared" si="28"/>
        <v>500</v>
      </c>
      <c r="U615" s="79" t="s">
        <v>2656</v>
      </c>
      <c r="V615" s="76" t="s">
        <v>2645</v>
      </c>
    </row>
    <row r="616" spans="1:22" x14ac:dyDescent="0.2">
      <c r="A616" s="87">
        <f t="shared" si="29"/>
        <v>615</v>
      </c>
      <c r="B616" s="67"/>
      <c r="C616" s="74" t="s">
        <v>2657</v>
      </c>
      <c r="D616" s="73">
        <v>42814</v>
      </c>
      <c r="E616" s="74" t="s">
        <v>111</v>
      </c>
      <c r="F616" s="75">
        <v>10304</v>
      </c>
      <c r="G616" s="74" t="s">
        <v>22</v>
      </c>
      <c r="H616" s="76" t="s">
        <v>2658</v>
      </c>
      <c r="I616" s="74" t="s">
        <v>56</v>
      </c>
      <c r="J616" s="76" t="s">
        <v>154</v>
      </c>
      <c r="K616" s="67"/>
      <c r="L616" s="67"/>
      <c r="M616" s="67"/>
      <c r="N616" s="76" t="s">
        <v>2659</v>
      </c>
      <c r="O616" s="76" t="s">
        <v>2427</v>
      </c>
      <c r="P616" s="67"/>
      <c r="Q616" s="67"/>
      <c r="R616" s="77">
        <v>0</v>
      </c>
      <c r="S616" s="78">
        <f t="shared" si="27"/>
        <v>500</v>
      </c>
      <c r="T616" s="77">
        <f t="shared" si="28"/>
        <v>500</v>
      </c>
      <c r="U616" s="79" t="s">
        <v>2660</v>
      </c>
      <c r="V616" s="76" t="s">
        <v>2645</v>
      </c>
    </row>
    <row r="617" spans="1:22" x14ac:dyDescent="0.2">
      <c r="A617" s="87">
        <f t="shared" si="29"/>
        <v>616</v>
      </c>
      <c r="B617" s="67"/>
      <c r="C617" s="74" t="s">
        <v>2661</v>
      </c>
      <c r="D617" s="73">
        <v>42814</v>
      </c>
      <c r="E617" s="74" t="s">
        <v>111</v>
      </c>
      <c r="F617" s="75">
        <v>10301</v>
      </c>
      <c r="G617" s="74" t="s">
        <v>22</v>
      </c>
      <c r="H617" s="76" t="s">
        <v>2662</v>
      </c>
      <c r="I617" s="74" t="s">
        <v>70</v>
      </c>
      <c r="J617" s="76" t="s">
        <v>121</v>
      </c>
      <c r="K617" s="67"/>
      <c r="L617" s="67"/>
      <c r="M617" s="67"/>
      <c r="N617" s="76" t="s">
        <v>2663</v>
      </c>
      <c r="O617" s="76" t="s">
        <v>2427</v>
      </c>
      <c r="P617" s="67"/>
      <c r="Q617" s="67"/>
      <c r="R617" s="77">
        <v>0</v>
      </c>
      <c r="S617" s="78">
        <f t="shared" si="27"/>
        <v>500</v>
      </c>
      <c r="T617" s="77">
        <f t="shared" si="28"/>
        <v>500</v>
      </c>
      <c r="U617" s="79" t="s">
        <v>2664</v>
      </c>
      <c r="V617" s="76" t="s">
        <v>2645</v>
      </c>
    </row>
    <row r="618" spans="1:22" x14ac:dyDescent="0.2">
      <c r="A618" s="87">
        <f t="shared" si="29"/>
        <v>617</v>
      </c>
      <c r="B618" s="67"/>
      <c r="C618" s="74" t="s">
        <v>2665</v>
      </c>
      <c r="D618" s="73">
        <v>42814</v>
      </c>
      <c r="E618" s="74" t="s">
        <v>111</v>
      </c>
      <c r="F618" s="75">
        <v>3308</v>
      </c>
      <c r="G618" s="74" t="s">
        <v>22</v>
      </c>
      <c r="H618" s="76" t="s">
        <v>2666</v>
      </c>
      <c r="I618" s="74" t="s">
        <v>24</v>
      </c>
      <c r="J618" s="76" t="s">
        <v>71</v>
      </c>
      <c r="K618" s="67"/>
      <c r="L618" s="67"/>
      <c r="M618" s="67"/>
      <c r="N618" s="76" t="s">
        <v>2667</v>
      </c>
      <c r="O618" s="76" t="s">
        <v>2427</v>
      </c>
      <c r="P618" s="67"/>
      <c r="Q618" s="67"/>
      <c r="R618" s="77">
        <v>0</v>
      </c>
      <c r="S618" s="78">
        <f t="shared" si="27"/>
        <v>500</v>
      </c>
      <c r="T618" s="77">
        <f t="shared" si="28"/>
        <v>500</v>
      </c>
      <c r="U618" s="79" t="s">
        <v>2668</v>
      </c>
      <c r="V618" s="76" t="s">
        <v>2645</v>
      </c>
    </row>
    <row r="619" spans="1:22" x14ac:dyDescent="0.2">
      <c r="A619" s="87">
        <f t="shared" si="29"/>
        <v>618</v>
      </c>
      <c r="B619" s="67"/>
      <c r="C619" s="74" t="s">
        <v>2669</v>
      </c>
      <c r="D619" s="73">
        <v>42814</v>
      </c>
      <c r="E619" s="74" t="s">
        <v>111</v>
      </c>
      <c r="F619" s="75">
        <v>5312</v>
      </c>
      <c r="G619" s="74" t="s">
        <v>22</v>
      </c>
      <c r="H619" s="76" t="s">
        <v>2670</v>
      </c>
      <c r="I619" s="74" t="s">
        <v>56</v>
      </c>
      <c r="J619" s="76" t="s">
        <v>154</v>
      </c>
      <c r="K619" s="67"/>
      <c r="L619" s="67"/>
      <c r="M619" s="67"/>
      <c r="N619" s="76" t="s">
        <v>2671</v>
      </c>
      <c r="O619" s="76" t="s">
        <v>2427</v>
      </c>
      <c r="P619" s="67"/>
      <c r="Q619" s="67"/>
      <c r="R619" s="77">
        <v>0</v>
      </c>
      <c r="S619" s="78">
        <f t="shared" si="27"/>
        <v>500</v>
      </c>
      <c r="T619" s="77">
        <f t="shared" si="28"/>
        <v>500</v>
      </c>
      <c r="U619" s="79" t="s">
        <v>2672</v>
      </c>
      <c r="V619" s="76" t="s">
        <v>2645</v>
      </c>
    </row>
    <row r="620" spans="1:22" x14ac:dyDescent="0.2">
      <c r="A620" s="87">
        <f t="shared" si="29"/>
        <v>619</v>
      </c>
      <c r="B620" s="67"/>
      <c r="C620" s="74" t="s">
        <v>2673</v>
      </c>
      <c r="D620" s="73">
        <v>42814</v>
      </c>
      <c r="E620" s="74" t="s">
        <v>111</v>
      </c>
      <c r="F620" s="75">
        <v>12022</v>
      </c>
      <c r="G620" s="74" t="s">
        <v>22</v>
      </c>
      <c r="H620" s="76" t="s">
        <v>1382</v>
      </c>
      <c r="I620" s="74" t="s">
        <v>24</v>
      </c>
      <c r="J620" s="76" t="s">
        <v>49</v>
      </c>
      <c r="K620" s="67"/>
      <c r="L620" s="67"/>
      <c r="M620" s="67"/>
      <c r="N620" s="76" t="s">
        <v>2674</v>
      </c>
      <c r="O620" s="76" t="s">
        <v>2427</v>
      </c>
      <c r="P620" s="67"/>
      <c r="Q620" s="67"/>
      <c r="R620" s="77">
        <v>0</v>
      </c>
      <c r="S620" s="78">
        <f t="shared" si="27"/>
        <v>500</v>
      </c>
      <c r="T620" s="77">
        <f t="shared" si="28"/>
        <v>500</v>
      </c>
      <c r="U620" s="79" t="s">
        <v>2675</v>
      </c>
      <c r="V620" s="76" t="s">
        <v>2645</v>
      </c>
    </row>
    <row r="621" spans="1:22" x14ac:dyDescent="0.2">
      <c r="A621" s="87">
        <f t="shared" si="29"/>
        <v>620</v>
      </c>
      <c r="B621" s="67"/>
      <c r="C621" s="74" t="s">
        <v>2676</v>
      </c>
      <c r="D621" s="73">
        <v>42814</v>
      </c>
      <c r="E621" s="74" t="s">
        <v>111</v>
      </c>
      <c r="F621" s="75">
        <v>7202</v>
      </c>
      <c r="G621" s="74" t="s">
        <v>22</v>
      </c>
      <c r="H621" s="76" t="s">
        <v>2677</v>
      </c>
      <c r="I621" s="74" t="s">
        <v>33</v>
      </c>
      <c r="J621" s="76" t="s">
        <v>154</v>
      </c>
      <c r="K621" s="67"/>
      <c r="L621" s="67"/>
      <c r="M621" s="67"/>
      <c r="N621" s="76" t="s">
        <v>2678</v>
      </c>
      <c r="O621" s="76" t="s">
        <v>2427</v>
      </c>
      <c r="P621" s="67"/>
      <c r="Q621" s="67"/>
      <c r="R621" s="77">
        <v>0</v>
      </c>
      <c r="S621" s="78">
        <f t="shared" si="27"/>
        <v>500</v>
      </c>
      <c r="T621" s="77">
        <f t="shared" si="28"/>
        <v>500</v>
      </c>
      <c r="U621" s="79" t="s">
        <v>2679</v>
      </c>
      <c r="V621" s="76" t="s">
        <v>2645</v>
      </c>
    </row>
    <row r="622" spans="1:22" x14ac:dyDescent="0.2">
      <c r="A622" s="87">
        <f t="shared" si="29"/>
        <v>621</v>
      </c>
      <c r="B622" s="67"/>
      <c r="C622" s="74" t="s">
        <v>2680</v>
      </c>
      <c r="D622" s="73">
        <v>42814</v>
      </c>
      <c r="E622" s="74" t="s">
        <v>111</v>
      </c>
      <c r="F622" s="75">
        <v>10317</v>
      </c>
      <c r="G622" s="74" t="s">
        <v>22</v>
      </c>
      <c r="H622" s="76" t="s">
        <v>2681</v>
      </c>
      <c r="I622" s="74" t="s">
        <v>70</v>
      </c>
      <c r="J622" s="76" t="s">
        <v>154</v>
      </c>
      <c r="K622" s="67"/>
      <c r="L622" s="67"/>
      <c r="M622" s="67"/>
      <c r="N622" s="76" t="s">
        <v>2682</v>
      </c>
      <c r="O622" s="76" t="s">
        <v>2427</v>
      </c>
      <c r="P622" s="67"/>
      <c r="Q622" s="67"/>
      <c r="R622" s="77">
        <v>0</v>
      </c>
      <c r="S622" s="78">
        <f t="shared" si="27"/>
        <v>500</v>
      </c>
      <c r="T622" s="77">
        <f t="shared" si="28"/>
        <v>500</v>
      </c>
      <c r="U622" s="79" t="s">
        <v>2683</v>
      </c>
      <c r="V622" s="76" t="s">
        <v>2645</v>
      </c>
    </row>
    <row r="623" spans="1:22" x14ac:dyDescent="0.2">
      <c r="A623" s="87">
        <f t="shared" si="29"/>
        <v>622</v>
      </c>
      <c r="B623" s="67"/>
      <c r="C623" s="74" t="s">
        <v>2684</v>
      </c>
      <c r="D623" s="73">
        <v>42814</v>
      </c>
      <c r="E623" s="74" t="s">
        <v>111</v>
      </c>
      <c r="F623" s="75">
        <v>13322</v>
      </c>
      <c r="G623" s="74" t="s">
        <v>22</v>
      </c>
      <c r="H623" s="76" t="s">
        <v>2685</v>
      </c>
      <c r="I623" s="74" t="s">
        <v>48</v>
      </c>
      <c r="J623" s="76" t="s">
        <v>121</v>
      </c>
      <c r="K623" s="67"/>
      <c r="L623" s="67"/>
      <c r="M623" s="67"/>
      <c r="N623" s="76" t="s">
        <v>2686</v>
      </c>
      <c r="O623" s="76" t="s">
        <v>2427</v>
      </c>
      <c r="P623" s="67"/>
      <c r="Q623" s="67"/>
      <c r="R623" s="77">
        <v>0</v>
      </c>
      <c r="S623" s="78">
        <f t="shared" si="27"/>
        <v>500</v>
      </c>
      <c r="T623" s="77">
        <f t="shared" si="28"/>
        <v>500</v>
      </c>
      <c r="U623" s="79" t="s">
        <v>2687</v>
      </c>
      <c r="V623" s="76" t="s">
        <v>2645</v>
      </c>
    </row>
    <row r="624" spans="1:22" x14ac:dyDescent="0.2">
      <c r="A624" s="87">
        <f t="shared" si="29"/>
        <v>623</v>
      </c>
      <c r="B624" s="67"/>
      <c r="C624" s="74" t="s">
        <v>2688</v>
      </c>
      <c r="D624" s="73">
        <v>42814</v>
      </c>
      <c r="E624" s="74" t="s">
        <v>111</v>
      </c>
      <c r="F624" s="75">
        <v>6105</v>
      </c>
      <c r="G624" s="74" t="s">
        <v>22</v>
      </c>
      <c r="H624" s="76" t="s">
        <v>2689</v>
      </c>
      <c r="I624" s="74" t="s">
        <v>232</v>
      </c>
      <c r="J624" s="76" t="s">
        <v>71</v>
      </c>
      <c r="K624" s="67"/>
      <c r="L624" s="67"/>
      <c r="M624" s="67"/>
      <c r="N624" s="76" t="s">
        <v>2690</v>
      </c>
      <c r="O624" s="76" t="s">
        <v>2427</v>
      </c>
      <c r="P624" s="67"/>
      <c r="Q624" s="67"/>
      <c r="R624" s="77">
        <v>0</v>
      </c>
      <c r="S624" s="78">
        <f t="shared" si="27"/>
        <v>500</v>
      </c>
      <c r="T624" s="77">
        <f t="shared" si="28"/>
        <v>500</v>
      </c>
      <c r="U624" s="79" t="s">
        <v>2691</v>
      </c>
      <c r="V624" s="76" t="s">
        <v>2645</v>
      </c>
    </row>
    <row r="625" spans="1:22" x14ac:dyDescent="0.2">
      <c r="A625" s="87">
        <f t="shared" si="29"/>
        <v>624</v>
      </c>
      <c r="B625" s="67"/>
      <c r="C625" s="74" t="s">
        <v>2692</v>
      </c>
      <c r="D625" s="73">
        <v>42814</v>
      </c>
      <c r="E625" s="74" t="s">
        <v>111</v>
      </c>
      <c r="F625" s="75">
        <v>5910</v>
      </c>
      <c r="G625" s="74" t="s">
        <v>22</v>
      </c>
      <c r="H625" s="76" t="s">
        <v>922</v>
      </c>
      <c r="I625" s="74" t="s">
        <v>269</v>
      </c>
      <c r="J625" s="76" t="s">
        <v>57</v>
      </c>
      <c r="K625" s="67"/>
      <c r="L625" s="67"/>
      <c r="M625" s="67"/>
      <c r="N625" s="76" t="s">
        <v>923</v>
      </c>
      <c r="O625" s="76" t="s">
        <v>2427</v>
      </c>
      <c r="P625" s="67"/>
      <c r="Q625" s="67"/>
      <c r="R625" s="77">
        <v>0</v>
      </c>
      <c r="S625" s="78">
        <f t="shared" si="27"/>
        <v>500</v>
      </c>
      <c r="T625" s="77">
        <f t="shared" si="28"/>
        <v>500</v>
      </c>
      <c r="U625" s="79" t="s">
        <v>2693</v>
      </c>
      <c r="V625" s="76" t="s">
        <v>2645</v>
      </c>
    </row>
    <row r="626" spans="1:22" x14ac:dyDescent="0.2">
      <c r="A626" s="87">
        <f t="shared" si="29"/>
        <v>625</v>
      </c>
      <c r="B626" s="67"/>
      <c r="C626" s="74" t="s">
        <v>2694</v>
      </c>
      <c r="D626" s="73">
        <v>42814</v>
      </c>
      <c r="E626" s="74" t="s">
        <v>111</v>
      </c>
      <c r="F626" s="75">
        <v>12010</v>
      </c>
      <c r="G626" s="74" t="s">
        <v>22</v>
      </c>
      <c r="H626" s="76" t="s">
        <v>2695</v>
      </c>
      <c r="I626" s="74" t="s">
        <v>24</v>
      </c>
      <c r="J626" s="76" t="s">
        <v>49</v>
      </c>
      <c r="K626" s="67"/>
      <c r="L626" s="67"/>
      <c r="M626" s="67"/>
      <c r="N626" s="76" t="s">
        <v>2696</v>
      </c>
      <c r="O626" s="76" t="s">
        <v>2427</v>
      </c>
      <c r="P626" s="67"/>
      <c r="Q626" s="67"/>
      <c r="R626" s="77">
        <v>0</v>
      </c>
      <c r="S626" s="78">
        <f t="shared" si="27"/>
        <v>500</v>
      </c>
      <c r="T626" s="77">
        <f t="shared" si="28"/>
        <v>500</v>
      </c>
      <c r="U626" s="79" t="s">
        <v>2697</v>
      </c>
      <c r="V626" s="76" t="s">
        <v>2645</v>
      </c>
    </row>
    <row r="627" spans="1:22" x14ac:dyDescent="0.2">
      <c r="A627" s="87">
        <f t="shared" si="29"/>
        <v>626</v>
      </c>
      <c r="B627" s="67"/>
      <c r="C627" s="74" t="s">
        <v>2698</v>
      </c>
      <c r="D627" s="73">
        <v>42814</v>
      </c>
      <c r="E627" s="74" t="s">
        <v>118</v>
      </c>
      <c r="F627" s="75">
        <v>11013</v>
      </c>
      <c r="G627" s="74" t="s">
        <v>22</v>
      </c>
      <c r="H627" s="76" t="s">
        <v>2699</v>
      </c>
      <c r="I627" s="74" t="s">
        <v>70</v>
      </c>
      <c r="J627" s="76" t="s">
        <v>154</v>
      </c>
      <c r="K627" s="67"/>
      <c r="L627" s="67"/>
      <c r="M627" s="67"/>
      <c r="N627" s="76" t="s">
        <v>2700</v>
      </c>
      <c r="O627" s="76" t="s">
        <v>2701</v>
      </c>
      <c r="P627" s="67"/>
      <c r="Q627" s="67"/>
      <c r="R627" s="77">
        <v>50000</v>
      </c>
      <c r="S627" s="78">
        <f t="shared" si="27"/>
        <v>0</v>
      </c>
      <c r="T627" s="77">
        <f t="shared" si="28"/>
        <v>50000</v>
      </c>
      <c r="U627" s="79" t="s">
        <v>2702</v>
      </c>
      <c r="V627" s="76" t="s">
        <v>394</v>
      </c>
    </row>
    <row r="628" spans="1:22" x14ac:dyDescent="0.2">
      <c r="A628" s="87">
        <f t="shared" si="29"/>
        <v>627</v>
      </c>
      <c r="B628" s="67"/>
      <c r="C628" s="74" t="s">
        <v>2703</v>
      </c>
      <c r="D628" s="73">
        <v>42814</v>
      </c>
      <c r="E628" s="74" t="s">
        <v>104</v>
      </c>
      <c r="F628" s="75">
        <v>4224</v>
      </c>
      <c r="G628" s="74" t="s">
        <v>22</v>
      </c>
      <c r="H628" s="76" t="s">
        <v>2704</v>
      </c>
      <c r="I628" s="74" t="s">
        <v>48</v>
      </c>
      <c r="J628" s="76" t="s">
        <v>49</v>
      </c>
      <c r="K628" s="67"/>
      <c r="L628" s="67"/>
      <c r="M628" s="67"/>
      <c r="N628" s="76" t="s">
        <v>2705</v>
      </c>
      <c r="O628" s="76" t="s">
        <v>451</v>
      </c>
      <c r="P628" s="67"/>
      <c r="Q628" s="67"/>
      <c r="R628" s="77">
        <v>0</v>
      </c>
      <c r="S628" s="78">
        <f t="shared" si="27"/>
        <v>500</v>
      </c>
      <c r="T628" s="77">
        <f t="shared" si="28"/>
        <v>500</v>
      </c>
      <c r="U628" s="79" t="s">
        <v>2706</v>
      </c>
      <c r="V628" s="76" t="s">
        <v>158</v>
      </c>
    </row>
    <row r="629" spans="1:22" x14ac:dyDescent="0.2">
      <c r="A629" s="87">
        <f t="shared" si="29"/>
        <v>628</v>
      </c>
      <c r="B629" s="67"/>
      <c r="C629" s="74" t="s">
        <v>2707</v>
      </c>
      <c r="D629" s="73">
        <v>42814</v>
      </c>
      <c r="E629" s="74" t="s">
        <v>104</v>
      </c>
      <c r="F629" s="75">
        <v>7912</v>
      </c>
      <c r="G629" s="74" t="s">
        <v>185</v>
      </c>
      <c r="H629" s="76" t="s">
        <v>2708</v>
      </c>
      <c r="I629" s="74" t="s">
        <v>140</v>
      </c>
      <c r="J629" s="76" t="s">
        <v>25</v>
      </c>
      <c r="K629" s="67"/>
      <c r="L629" s="67"/>
      <c r="M629" s="67"/>
      <c r="N629" s="76" t="s">
        <v>2709</v>
      </c>
      <c r="O629" s="76" t="s">
        <v>1450</v>
      </c>
      <c r="P629" s="67"/>
      <c r="Q629" s="67"/>
      <c r="R629" s="77">
        <v>0</v>
      </c>
      <c r="S629" s="78">
        <f t="shared" si="27"/>
        <v>500</v>
      </c>
      <c r="T629" s="77">
        <f t="shared" si="28"/>
        <v>500</v>
      </c>
      <c r="U629" s="79" t="s">
        <v>2710</v>
      </c>
      <c r="V629" s="76" t="s">
        <v>2711</v>
      </c>
    </row>
    <row r="630" spans="1:22" x14ac:dyDescent="0.2">
      <c r="A630" s="87">
        <f t="shared" si="29"/>
        <v>629</v>
      </c>
      <c r="B630" s="67"/>
      <c r="C630" s="74" t="s">
        <v>2712</v>
      </c>
      <c r="D630" s="73">
        <v>42814</v>
      </c>
      <c r="E630" s="74" t="s">
        <v>138</v>
      </c>
      <c r="F630" s="75">
        <v>1112</v>
      </c>
      <c r="G630" s="74" t="s">
        <v>22</v>
      </c>
      <c r="H630" s="76" t="s">
        <v>2713</v>
      </c>
      <c r="I630" s="74" t="s">
        <v>24</v>
      </c>
      <c r="J630" s="76" t="s">
        <v>141</v>
      </c>
      <c r="K630" s="67"/>
      <c r="L630" s="67"/>
      <c r="M630" s="67"/>
      <c r="N630" s="76" t="s">
        <v>2714</v>
      </c>
      <c r="O630" s="76" t="s">
        <v>27</v>
      </c>
      <c r="P630" s="67"/>
      <c r="Q630" s="67"/>
      <c r="R630" s="77">
        <v>0</v>
      </c>
      <c r="S630" s="78">
        <f t="shared" si="27"/>
        <v>3000</v>
      </c>
      <c r="T630" s="77">
        <f t="shared" si="28"/>
        <v>3000</v>
      </c>
      <c r="U630" s="79" t="s">
        <v>2715</v>
      </c>
      <c r="V630" s="76" t="s">
        <v>628</v>
      </c>
    </row>
    <row r="631" spans="1:22" x14ac:dyDescent="0.2">
      <c r="A631" s="87">
        <f t="shared" si="29"/>
        <v>630</v>
      </c>
      <c r="B631" s="67"/>
      <c r="C631" s="74" t="s">
        <v>2716</v>
      </c>
      <c r="D631" s="73">
        <v>42814</v>
      </c>
      <c r="E631" s="74" t="s">
        <v>104</v>
      </c>
      <c r="F631" s="75">
        <v>2309</v>
      </c>
      <c r="G631" s="74" t="s">
        <v>22</v>
      </c>
      <c r="H631" s="76" t="s">
        <v>1315</v>
      </c>
      <c r="I631" s="74" t="s">
        <v>187</v>
      </c>
      <c r="J631" s="76" t="s">
        <v>40</v>
      </c>
      <c r="K631" s="67"/>
      <c r="L631" s="67"/>
      <c r="M631" s="67"/>
      <c r="N631" s="76" t="s">
        <v>2717</v>
      </c>
      <c r="O631" s="76" t="s">
        <v>1450</v>
      </c>
      <c r="P631" s="67"/>
      <c r="Q631" s="67"/>
      <c r="R631" s="77">
        <v>0</v>
      </c>
      <c r="S631" s="78">
        <f t="shared" si="27"/>
        <v>500</v>
      </c>
      <c r="T631" s="77">
        <f t="shared" si="28"/>
        <v>500</v>
      </c>
      <c r="U631" s="79" t="s">
        <v>2718</v>
      </c>
      <c r="V631" s="76" t="s">
        <v>2719</v>
      </c>
    </row>
    <row r="632" spans="1:22" x14ac:dyDescent="0.2">
      <c r="A632" s="87">
        <f t="shared" si="29"/>
        <v>631</v>
      </c>
      <c r="B632" s="67"/>
      <c r="C632" s="74" t="s">
        <v>2720</v>
      </c>
      <c r="D632" s="73">
        <v>42814</v>
      </c>
      <c r="E632" s="74" t="s">
        <v>104</v>
      </c>
      <c r="F632" s="75">
        <v>2309</v>
      </c>
      <c r="G632" s="74" t="s">
        <v>22</v>
      </c>
      <c r="H632" s="76" t="s">
        <v>1315</v>
      </c>
      <c r="I632" s="74" t="s">
        <v>187</v>
      </c>
      <c r="J632" s="76" t="s">
        <v>40</v>
      </c>
      <c r="K632" s="67"/>
      <c r="L632" s="67"/>
      <c r="M632" s="67"/>
      <c r="N632" s="76" t="s">
        <v>2717</v>
      </c>
      <c r="O632" s="76" t="s">
        <v>1450</v>
      </c>
      <c r="P632" s="67"/>
      <c r="Q632" s="67"/>
      <c r="R632" s="77">
        <v>0</v>
      </c>
      <c r="S632" s="78">
        <f t="shared" si="27"/>
        <v>500</v>
      </c>
      <c r="T632" s="77">
        <f t="shared" si="28"/>
        <v>500</v>
      </c>
      <c r="U632" s="79" t="s">
        <v>2718</v>
      </c>
      <c r="V632" s="76" t="s">
        <v>2721</v>
      </c>
    </row>
    <row r="633" spans="1:22" x14ac:dyDescent="0.2">
      <c r="A633" s="87">
        <f t="shared" si="29"/>
        <v>632</v>
      </c>
      <c r="B633" s="67"/>
      <c r="C633" s="74" t="s">
        <v>2722</v>
      </c>
      <c r="D633" s="73">
        <v>42815</v>
      </c>
      <c r="E633" s="74" t="s">
        <v>31</v>
      </c>
      <c r="F633" s="75">
        <v>1701</v>
      </c>
      <c r="G633" s="74" t="s">
        <v>22</v>
      </c>
      <c r="H633" s="76" t="s">
        <v>2401</v>
      </c>
      <c r="I633" s="74" t="s">
        <v>187</v>
      </c>
      <c r="J633" s="76" t="s">
        <v>71</v>
      </c>
      <c r="K633" s="67"/>
      <c r="L633" s="67"/>
      <c r="M633" s="67"/>
      <c r="N633" s="76" t="s">
        <v>2402</v>
      </c>
      <c r="O633" s="76" t="s">
        <v>2723</v>
      </c>
      <c r="P633" s="67"/>
      <c r="Q633" s="67"/>
      <c r="R633" s="77">
        <v>272658</v>
      </c>
      <c r="S633" s="78">
        <f t="shared" si="27"/>
        <v>0</v>
      </c>
      <c r="T633" s="77">
        <f t="shared" si="28"/>
        <v>272658</v>
      </c>
      <c r="U633" s="79" t="s">
        <v>2403</v>
      </c>
      <c r="V633" s="76" t="s">
        <v>2724</v>
      </c>
    </row>
    <row r="634" spans="1:22" x14ac:dyDescent="0.2">
      <c r="A634" s="87">
        <f t="shared" si="29"/>
        <v>633</v>
      </c>
      <c r="B634" s="67"/>
      <c r="C634" s="74" t="s">
        <v>2725</v>
      </c>
      <c r="D634" s="73">
        <v>42815</v>
      </c>
      <c r="E634" s="74" t="s">
        <v>2726</v>
      </c>
      <c r="F634" s="75">
        <v>13800</v>
      </c>
      <c r="G634" s="74" t="s">
        <v>22</v>
      </c>
      <c r="H634" s="76" t="s">
        <v>2727</v>
      </c>
      <c r="I634" s="74" t="s">
        <v>24</v>
      </c>
      <c r="J634" s="76" t="s">
        <v>154</v>
      </c>
      <c r="K634" s="67"/>
      <c r="L634" s="67"/>
      <c r="M634" s="67"/>
      <c r="N634" s="67"/>
      <c r="O634" s="76" t="s">
        <v>1300</v>
      </c>
      <c r="P634" s="67"/>
      <c r="Q634" s="67"/>
      <c r="R634" s="77">
        <v>644181</v>
      </c>
      <c r="S634" s="78">
        <f t="shared" si="27"/>
        <v>0</v>
      </c>
      <c r="T634" s="77">
        <f t="shared" si="28"/>
        <v>644181</v>
      </c>
      <c r="U634" s="79" t="s">
        <v>2728</v>
      </c>
      <c r="V634" s="76" t="s">
        <v>2729</v>
      </c>
    </row>
    <row r="635" spans="1:22" x14ac:dyDescent="0.2">
      <c r="A635" s="87">
        <f t="shared" si="29"/>
        <v>634</v>
      </c>
      <c r="B635" s="67"/>
      <c r="C635" s="74" t="s">
        <v>2730</v>
      </c>
      <c r="D635" s="73">
        <v>42815</v>
      </c>
      <c r="E635" s="74" t="s">
        <v>2731</v>
      </c>
      <c r="F635" s="75">
        <v>13800</v>
      </c>
      <c r="G635" s="74" t="s">
        <v>22</v>
      </c>
      <c r="H635" s="76" t="s">
        <v>2727</v>
      </c>
      <c r="I635" s="74" t="s">
        <v>24</v>
      </c>
      <c r="J635" s="76" t="s">
        <v>154</v>
      </c>
      <c r="K635" s="67"/>
      <c r="L635" s="67"/>
      <c r="M635" s="67"/>
      <c r="N635" s="67"/>
      <c r="O635" s="76" t="s">
        <v>1300</v>
      </c>
      <c r="P635" s="67"/>
      <c r="Q635" s="67"/>
      <c r="R635" s="77">
        <v>55479</v>
      </c>
      <c r="S635" s="78">
        <f t="shared" si="27"/>
        <v>0</v>
      </c>
      <c r="T635" s="77">
        <f t="shared" si="28"/>
        <v>55479</v>
      </c>
      <c r="U635" s="79" t="s">
        <v>2728</v>
      </c>
      <c r="V635" s="76" t="s">
        <v>2732</v>
      </c>
    </row>
    <row r="636" spans="1:22" x14ac:dyDescent="0.2">
      <c r="A636" s="87">
        <f t="shared" si="29"/>
        <v>635</v>
      </c>
      <c r="B636" s="67"/>
      <c r="C636" s="74" t="s">
        <v>2733</v>
      </c>
      <c r="D636" s="73">
        <v>42815</v>
      </c>
      <c r="E636" s="74" t="s">
        <v>31</v>
      </c>
      <c r="F636" s="75">
        <v>13800</v>
      </c>
      <c r="G636" s="74" t="s">
        <v>22</v>
      </c>
      <c r="H636" s="76" t="s">
        <v>2727</v>
      </c>
      <c r="I636" s="74" t="s">
        <v>24</v>
      </c>
      <c r="J636" s="76" t="s">
        <v>154</v>
      </c>
      <c r="K636" s="67"/>
      <c r="L636" s="67"/>
      <c r="M636" s="67"/>
      <c r="N636" s="67"/>
      <c r="O636" s="76" t="s">
        <v>1300</v>
      </c>
      <c r="P636" s="67"/>
      <c r="Q636" s="67"/>
      <c r="R636" s="77">
        <v>10875</v>
      </c>
      <c r="S636" s="78">
        <f t="shared" si="27"/>
        <v>0</v>
      </c>
      <c r="T636" s="77">
        <f t="shared" si="28"/>
        <v>10875</v>
      </c>
      <c r="U636" s="79" t="s">
        <v>2728</v>
      </c>
      <c r="V636" s="76" t="s">
        <v>2734</v>
      </c>
    </row>
    <row r="637" spans="1:22" x14ac:dyDescent="0.2">
      <c r="A637" s="87">
        <f t="shared" si="29"/>
        <v>636</v>
      </c>
      <c r="B637" s="67"/>
      <c r="C637" s="74" t="s">
        <v>2735</v>
      </c>
      <c r="D637" s="73">
        <v>42815</v>
      </c>
      <c r="E637" s="74" t="s">
        <v>31</v>
      </c>
      <c r="F637" s="75">
        <v>13800</v>
      </c>
      <c r="G637" s="74" t="s">
        <v>22</v>
      </c>
      <c r="H637" s="76" t="s">
        <v>2727</v>
      </c>
      <c r="I637" s="74" t="s">
        <v>24</v>
      </c>
      <c r="J637" s="76" t="s">
        <v>154</v>
      </c>
      <c r="K637" s="67"/>
      <c r="L637" s="67"/>
      <c r="M637" s="67"/>
      <c r="N637" s="67"/>
      <c r="O637" s="76" t="s">
        <v>1300</v>
      </c>
      <c r="P637" s="67"/>
      <c r="Q637" s="67"/>
      <c r="R637" s="77">
        <v>10875</v>
      </c>
      <c r="S637" s="78">
        <f t="shared" si="27"/>
        <v>0</v>
      </c>
      <c r="T637" s="77">
        <f t="shared" si="28"/>
        <v>10875</v>
      </c>
      <c r="U637" s="79" t="s">
        <v>2728</v>
      </c>
      <c r="V637" s="76" t="s">
        <v>2736</v>
      </c>
    </row>
    <row r="638" spans="1:22" x14ac:dyDescent="0.2">
      <c r="A638" s="87">
        <f t="shared" si="29"/>
        <v>637</v>
      </c>
      <c r="B638" s="67"/>
      <c r="C638" s="74" t="s">
        <v>2737</v>
      </c>
      <c r="D638" s="73">
        <v>42815</v>
      </c>
      <c r="E638" s="74" t="s">
        <v>31</v>
      </c>
      <c r="F638" s="75">
        <v>13800</v>
      </c>
      <c r="G638" s="74" t="s">
        <v>22</v>
      </c>
      <c r="H638" s="76" t="s">
        <v>2727</v>
      </c>
      <c r="I638" s="74" t="s">
        <v>24</v>
      </c>
      <c r="J638" s="76" t="s">
        <v>154</v>
      </c>
      <c r="K638" s="67"/>
      <c r="L638" s="67"/>
      <c r="M638" s="67"/>
      <c r="N638" s="67"/>
      <c r="O638" s="76" t="s">
        <v>1300</v>
      </c>
      <c r="P638" s="67"/>
      <c r="Q638" s="67"/>
      <c r="R638" s="77">
        <v>10875</v>
      </c>
      <c r="S638" s="78">
        <f t="shared" si="27"/>
        <v>0</v>
      </c>
      <c r="T638" s="77">
        <f t="shared" si="28"/>
        <v>10875</v>
      </c>
      <c r="U638" s="79" t="s">
        <v>2728</v>
      </c>
      <c r="V638" s="76" t="s">
        <v>2738</v>
      </c>
    </row>
    <row r="639" spans="1:22" x14ac:dyDescent="0.2">
      <c r="A639" s="87">
        <f t="shared" si="29"/>
        <v>638</v>
      </c>
      <c r="B639" s="67"/>
      <c r="C639" s="74" t="s">
        <v>2739</v>
      </c>
      <c r="D639" s="73">
        <v>42815</v>
      </c>
      <c r="E639" s="74" t="s">
        <v>31</v>
      </c>
      <c r="F639" s="75">
        <v>13800</v>
      </c>
      <c r="G639" s="74" t="s">
        <v>22</v>
      </c>
      <c r="H639" s="76" t="s">
        <v>2727</v>
      </c>
      <c r="I639" s="74" t="s">
        <v>24</v>
      </c>
      <c r="J639" s="76" t="s">
        <v>154</v>
      </c>
      <c r="K639" s="67"/>
      <c r="L639" s="67"/>
      <c r="M639" s="67"/>
      <c r="N639" s="67"/>
      <c r="O639" s="76" t="s">
        <v>1300</v>
      </c>
      <c r="P639" s="67"/>
      <c r="Q639" s="67"/>
      <c r="R639" s="77">
        <v>10875</v>
      </c>
      <c r="S639" s="78">
        <f t="shared" si="27"/>
        <v>0</v>
      </c>
      <c r="T639" s="77">
        <f t="shared" si="28"/>
        <v>10875</v>
      </c>
      <c r="U639" s="79" t="s">
        <v>2728</v>
      </c>
      <c r="V639" s="76" t="s">
        <v>2740</v>
      </c>
    </row>
    <row r="640" spans="1:22" x14ac:dyDescent="0.2">
      <c r="A640" s="87">
        <f t="shared" si="29"/>
        <v>639</v>
      </c>
      <c r="B640" s="67"/>
      <c r="C640" s="74" t="s">
        <v>2741</v>
      </c>
      <c r="D640" s="73">
        <v>42815</v>
      </c>
      <c r="E640" s="74" t="s">
        <v>31</v>
      </c>
      <c r="F640" s="75">
        <v>13800</v>
      </c>
      <c r="G640" s="74" t="s">
        <v>22</v>
      </c>
      <c r="H640" s="76" t="s">
        <v>2727</v>
      </c>
      <c r="I640" s="74" t="s">
        <v>24</v>
      </c>
      <c r="J640" s="76" t="s">
        <v>154</v>
      </c>
      <c r="K640" s="67"/>
      <c r="L640" s="67"/>
      <c r="M640" s="67"/>
      <c r="N640" s="67"/>
      <c r="O640" s="76" t="s">
        <v>1300</v>
      </c>
      <c r="P640" s="67"/>
      <c r="Q640" s="67"/>
      <c r="R640" s="77">
        <v>10875</v>
      </c>
      <c r="S640" s="78">
        <f t="shared" si="27"/>
        <v>0</v>
      </c>
      <c r="T640" s="77">
        <f t="shared" si="28"/>
        <v>10875</v>
      </c>
      <c r="U640" s="79" t="s">
        <v>2728</v>
      </c>
      <c r="V640" s="76" t="s">
        <v>2742</v>
      </c>
    </row>
    <row r="641" spans="1:22" x14ac:dyDescent="0.2">
      <c r="A641" s="87">
        <f t="shared" si="29"/>
        <v>640</v>
      </c>
      <c r="B641" s="67"/>
      <c r="C641" s="74" t="s">
        <v>2743</v>
      </c>
      <c r="D641" s="73">
        <v>42815</v>
      </c>
      <c r="E641" s="74" t="s">
        <v>31</v>
      </c>
      <c r="F641" s="75">
        <v>13800</v>
      </c>
      <c r="G641" s="74" t="s">
        <v>22</v>
      </c>
      <c r="H641" s="76" t="s">
        <v>2727</v>
      </c>
      <c r="I641" s="74" t="s">
        <v>24</v>
      </c>
      <c r="J641" s="76" t="s">
        <v>154</v>
      </c>
      <c r="K641" s="67"/>
      <c r="L641" s="67"/>
      <c r="M641" s="67"/>
      <c r="N641" s="67"/>
      <c r="O641" s="76" t="s">
        <v>1300</v>
      </c>
      <c r="P641" s="67"/>
      <c r="Q641" s="67"/>
      <c r="R641" s="77">
        <v>10875</v>
      </c>
      <c r="S641" s="78">
        <f t="shared" si="27"/>
        <v>0</v>
      </c>
      <c r="T641" s="77">
        <f t="shared" si="28"/>
        <v>10875</v>
      </c>
      <c r="U641" s="79" t="s">
        <v>2728</v>
      </c>
      <c r="V641" s="76" t="s">
        <v>2744</v>
      </c>
    </row>
    <row r="642" spans="1:22" x14ac:dyDescent="0.2">
      <c r="A642" s="87">
        <f t="shared" si="29"/>
        <v>641</v>
      </c>
      <c r="B642" s="67"/>
      <c r="C642" s="74" t="s">
        <v>2745</v>
      </c>
      <c r="D642" s="73">
        <v>42815</v>
      </c>
      <c r="E642" s="74" t="s">
        <v>31</v>
      </c>
      <c r="F642" s="75">
        <v>13800</v>
      </c>
      <c r="G642" s="74" t="s">
        <v>22</v>
      </c>
      <c r="H642" s="76" t="s">
        <v>2727</v>
      </c>
      <c r="I642" s="74" t="s">
        <v>24</v>
      </c>
      <c r="J642" s="76" t="s">
        <v>154</v>
      </c>
      <c r="K642" s="67"/>
      <c r="L642" s="67"/>
      <c r="M642" s="67"/>
      <c r="N642" s="67"/>
      <c r="O642" s="76" t="s">
        <v>1300</v>
      </c>
      <c r="P642" s="67"/>
      <c r="Q642" s="67"/>
      <c r="R642" s="77">
        <v>16992</v>
      </c>
      <c r="S642" s="78">
        <f t="shared" ref="S642:S705" si="30">IF(R642&gt;0,0,(IF(ISNA(VLOOKUP(E642,Missing_Vaulations,3,FALSE))=TRUE,0,(VLOOKUP(E642,Missing_Vaulations,3,FALSE)))))</f>
        <v>0</v>
      </c>
      <c r="T642" s="77">
        <f t="shared" si="28"/>
        <v>16992</v>
      </c>
      <c r="U642" s="79" t="s">
        <v>2728</v>
      </c>
      <c r="V642" s="76" t="s">
        <v>2746</v>
      </c>
    </row>
    <row r="643" spans="1:22" x14ac:dyDescent="0.2">
      <c r="A643" s="87">
        <f t="shared" si="29"/>
        <v>642</v>
      </c>
      <c r="B643" s="67"/>
      <c r="C643" s="74" t="s">
        <v>2747</v>
      </c>
      <c r="D643" s="73">
        <v>42815</v>
      </c>
      <c r="E643" s="74" t="s">
        <v>31</v>
      </c>
      <c r="F643" s="75">
        <v>13800</v>
      </c>
      <c r="G643" s="74" t="s">
        <v>22</v>
      </c>
      <c r="H643" s="76" t="s">
        <v>2727</v>
      </c>
      <c r="I643" s="74" t="s">
        <v>24</v>
      </c>
      <c r="J643" s="76" t="s">
        <v>154</v>
      </c>
      <c r="K643" s="67"/>
      <c r="L643" s="67"/>
      <c r="M643" s="67"/>
      <c r="N643" s="67"/>
      <c r="O643" s="76" t="s">
        <v>1300</v>
      </c>
      <c r="P643" s="67"/>
      <c r="Q643" s="67"/>
      <c r="R643" s="77">
        <v>16992</v>
      </c>
      <c r="S643" s="78">
        <f t="shared" si="30"/>
        <v>0</v>
      </c>
      <c r="T643" s="77">
        <f t="shared" ref="T643:T706" si="31">R643+S643</f>
        <v>16992</v>
      </c>
      <c r="U643" s="79" t="s">
        <v>2728</v>
      </c>
      <c r="V643" s="76" t="s">
        <v>2748</v>
      </c>
    </row>
    <row r="644" spans="1:22" x14ac:dyDescent="0.2">
      <c r="A644" s="87">
        <f t="shared" ref="A644:A707" si="32">A643+1</f>
        <v>643</v>
      </c>
      <c r="B644" s="67"/>
      <c r="C644" s="74" t="s">
        <v>2749</v>
      </c>
      <c r="D644" s="73">
        <v>42815</v>
      </c>
      <c r="E644" s="74" t="s">
        <v>31</v>
      </c>
      <c r="F644" s="75">
        <v>13800</v>
      </c>
      <c r="G644" s="74" t="s">
        <v>22</v>
      </c>
      <c r="H644" s="76" t="s">
        <v>2727</v>
      </c>
      <c r="I644" s="74" t="s">
        <v>24</v>
      </c>
      <c r="J644" s="76" t="s">
        <v>154</v>
      </c>
      <c r="K644" s="67"/>
      <c r="L644" s="67"/>
      <c r="M644" s="67"/>
      <c r="N644" s="67"/>
      <c r="O644" s="76" t="s">
        <v>1300</v>
      </c>
      <c r="P644" s="67"/>
      <c r="Q644" s="67"/>
      <c r="R644" s="77">
        <v>16992</v>
      </c>
      <c r="S644" s="78">
        <f t="shared" si="30"/>
        <v>0</v>
      </c>
      <c r="T644" s="77">
        <f t="shared" si="31"/>
        <v>16992</v>
      </c>
      <c r="U644" s="79" t="s">
        <v>2728</v>
      </c>
      <c r="V644" s="76" t="s">
        <v>2750</v>
      </c>
    </row>
    <row r="645" spans="1:22" x14ac:dyDescent="0.2">
      <c r="A645" s="87">
        <f t="shared" si="32"/>
        <v>644</v>
      </c>
      <c r="B645" s="67"/>
      <c r="C645" s="74" t="s">
        <v>2751</v>
      </c>
      <c r="D645" s="73">
        <v>42815</v>
      </c>
      <c r="E645" s="74" t="s">
        <v>31</v>
      </c>
      <c r="F645" s="75">
        <v>13800</v>
      </c>
      <c r="G645" s="74" t="s">
        <v>22</v>
      </c>
      <c r="H645" s="76" t="s">
        <v>2727</v>
      </c>
      <c r="I645" s="74" t="s">
        <v>24</v>
      </c>
      <c r="J645" s="76" t="s">
        <v>154</v>
      </c>
      <c r="K645" s="67"/>
      <c r="L645" s="67"/>
      <c r="M645" s="67"/>
      <c r="N645" s="67"/>
      <c r="O645" s="76" t="s">
        <v>1300</v>
      </c>
      <c r="P645" s="67"/>
      <c r="Q645" s="67"/>
      <c r="R645" s="77">
        <v>16992</v>
      </c>
      <c r="S645" s="78">
        <f t="shared" si="30"/>
        <v>0</v>
      </c>
      <c r="T645" s="77">
        <f t="shared" si="31"/>
        <v>16992</v>
      </c>
      <c r="U645" s="79" t="s">
        <v>2728</v>
      </c>
      <c r="V645" s="76" t="s">
        <v>2752</v>
      </c>
    </row>
    <row r="646" spans="1:22" x14ac:dyDescent="0.2">
      <c r="A646" s="87">
        <f t="shared" si="32"/>
        <v>645</v>
      </c>
      <c r="B646" s="67"/>
      <c r="C646" s="74" t="s">
        <v>2753</v>
      </c>
      <c r="D646" s="73">
        <v>42815</v>
      </c>
      <c r="E646" s="74" t="s">
        <v>31</v>
      </c>
      <c r="F646" s="75">
        <v>13800</v>
      </c>
      <c r="G646" s="74" t="s">
        <v>22</v>
      </c>
      <c r="H646" s="76" t="s">
        <v>2727</v>
      </c>
      <c r="I646" s="74" t="s">
        <v>24</v>
      </c>
      <c r="J646" s="76" t="s">
        <v>154</v>
      </c>
      <c r="K646" s="67"/>
      <c r="L646" s="67"/>
      <c r="M646" s="67"/>
      <c r="N646" s="67"/>
      <c r="O646" s="76" t="s">
        <v>1300</v>
      </c>
      <c r="P646" s="67"/>
      <c r="Q646" s="67"/>
      <c r="R646" s="77">
        <v>16992</v>
      </c>
      <c r="S646" s="78">
        <f t="shared" si="30"/>
        <v>0</v>
      </c>
      <c r="T646" s="77">
        <f t="shared" si="31"/>
        <v>16992</v>
      </c>
      <c r="U646" s="79" t="s">
        <v>2728</v>
      </c>
      <c r="V646" s="76" t="s">
        <v>2754</v>
      </c>
    </row>
    <row r="647" spans="1:22" x14ac:dyDescent="0.2">
      <c r="A647" s="87">
        <f t="shared" si="32"/>
        <v>646</v>
      </c>
      <c r="B647" s="67"/>
      <c r="C647" s="74" t="s">
        <v>2755</v>
      </c>
      <c r="D647" s="73">
        <v>42815</v>
      </c>
      <c r="E647" s="74" t="s">
        <v>31</v>
      </c>
      <c r="F647" s="75">
        <v>13800</v>
      </c>
      <c r="G647" s="74" t="s">
        <v>22</v>
      </c>
      <c r="H647" s="76" t="s">
        <v>2727</v>
      </c>
      <c r="I647" s="74" t="s">
        <v>24</v>
      </c>
      <c r="J647" s="76" t="s">
        <v>154</v>
      </c>
      <c r="K647" s="67"/>
      <c r="L647" s="67"/>
      <c r="M647" s="67"/>
      <c r="N647" s="67"/>
      <c r="O647" s="76" t="s">
        <v>1300</v>
      </c>
      <c r="P647" s="67"/>
      <c r="Q647" s="67"/>
      <c r="R647" s="77">
        <v>16992</v>
      </c>
      <c r="S647" s="78">
        <f t="shared" si="30"/>
        <v>0</v>
      </c>
      <c r="T647" s="77">
        <f t="shared" si="31"/>
        <v>16992</v>
      </c>
      <c r="U647" s="79" t="s">
        <v>2728</v>
      </c>
      <c r="V647" s="76" t="s">
        <v>2756</v>
      </c>
    </row>
    <row r="648" spans="1:22" x14ac:dyDescent="0.2">
      <c r="A648" s="87">
        <f t="shared" si="32"/>
        <v>647</v>
      </c>
      <c r="B648" s="67"/>
      <c r="C648" s="74" t="s">
        <v>2757</v>
      </c>
      <c r="D648" s="73">
        <v>42815</v>
      </c>
      <c r="E648" s="74" t="s">
        <v>31</v>
      </c>
      <c r="F648" s="75">
        <v>13800</v>
      </c>
      <c r="G648" s="74" t="s">
        <v>22</v>
      </c>
      <c r="H648" s="76" t="s">
        <v>2727</v>
      </c>
      <c r="I648" s="74" t="s">
        <v>24</v>
      </c>
      <c r="J648" s="76" t="s">
        <v>154</v>
      </c>
      <c r="K648" s="67"/>
      <c r="L648" s="67"/>
      <c r="M648" s="67"/>
      <c r="N648" s="67"/>
      <c r="O648" s="76" t="s">
        <v>1300</v>
      </c>
      <c r="P648" s="67"/>
      <c r="Q648" s="67"/>
      <c r="R648" s="77">
        <v>64400</v>
      </c>
      <c r="S648" s="78">
        <f t="shared" si="30"/>
        <v>0</v>
      </c>
      <c r="T648" s="77">
        <f t="shared" si="31"/>
        <v>64400</v>
      </c>
      <c r="U648" s="79" t="s">
        <v>2728</v>
      </c>
      <c r="V648" s="76" t="s">
        <v>2758</v>
      </c>
    </row>
    <row r="649" spans="1:22" x14ac:dyDescent="0.2">
      <c r="A649" s="87">
        <f t="shared" si="32"/>
        <v>648</v>
      </c>
      <c r="B649" s="67"/>
      <c r="C649" s="74" t="s">
        <v>2759</v>
      </c>
      <c r="D649" s="73">
        <v>42815</v>
      </c>
      <c r="E649" s="74" t="s">
        <v>31</v>
      </c>
      <c r="F649" s="75">
        <v>13800</v>
      </c>
      <c r="G649" s="74" t="s">
        <v>22</v>
      </c>
      <c r="H649" s="76" t="s">
        <v>2727</v>
      </c>
      <c r="I649" s="74" t="s">
        <v>24</v>
      </c>
      <c r="J649" s="76" t="s">
        <v>154</v>
      </c>
      <c r="K649" s="67"/>
      <c r="L649" s="67"/>
      <c r="M649" s="67"/>
      <c r="N649" s="67"/>
      <c r="O649" s="76" t="s">
        <v>1300</v>
      </c>
      <c r="P649" s="67"/>
      <c r="Q649" s="67"/>
      <c r="R649" s="77">
        <v>19456</v>
      </c>
      <c r="S649" s="78">
        <f t="shared" si="30"/>
        <v>0</v>
      </c>
      <c r="T649" s="77">
        <f t="shared" si="31"/>
        <v>19456</v>
      </c>
      <c r="U649" s="79" t="s">
        <v>2728</v>
      </c>
      <c r="V649" s="76" t="s">
        <v>2760</v>
      </c>
    </row>
    <row r="650" spans="1:22" x14ac:dyDescent="0.2">
      <c r="A650" s="87">
        <f t="shared" si="32"/>
        <v>649</v>
      </c>
      <c r="B650" s="67"/>
      <c r="C650" s="74" t="s">
        <v>2761</v>
      </c>
      <c r="D650" s="73">
        <v>42815</v>
      </c>
      <c r="E650" s="74" t="s">
        <v>31</v>
      </c>
      <c r="F650" s="75">
        <v>13800</v>
      </c>
      <c r="G650" s="74" t="s">
        <v>22</v>
      </c>
      <c r="H650" s="76" t="s">
        <v>2727</v>
      </c>
      <c r="I650" s="74" t="s">
        <v>24</v>
      </c>
      <c r="J650" s="76" t="s">
        <v>154</v>
      </c>
      <c r="K650" s="67"/>
      <c r="L650" s="67"/>
      <c r="M650" s="67"/>
      <c r="N650" s="67"/>
      <c r="O650" s="76" t="s">
        <v>1300</v>
      </c>
      <c r="P650" s="67"/>
      <c r="Q650" s="67"/>
      <c r="R650" s="77">
        <v>26932</v>
      </c>
      <c r="S650" s="78">
        <f t="shared" si="30"/>
        <v>0</v>
      </c>
      <c r="T650" s="77">
        <f t="shared" si="31"/>
        <v>26932</v>
      </c>
      <c r="U650" s="79" t="s">
        <v>2728</v>
      </c>
      <c r="V650" s="76" t="s">
        <v>2762</v>
      </c>
    </row>
    <row r="651" spans="1:22" x14ac:dyDescent="0.2">
      <c r="A651" s="87">
        <f t="shared" si="32"/>
        <v>650</v>
      </c>
      <c r="B651" s="67"/>
      <c r="C651" s="74" t="s">
        <v>2763</v>
      </c>
      <c r="D651" s="73">
        <v>42815</v>
      </c>
      <c r="E651" s="74" t="s">
        <v>31</v>
      </c>
      <c r="F651" s="75">
        <v>13800</v>
      </c>
      <c r="G651" s="74" t="s">
        <v>22</v>
      </c>
      <c r="H651" s="76" t="s">
        <v>2727</v>
      </c>
      <c r="I651" s="74" t="s">
        <v>24</v>
      </c>
      <c r="J651" s="76" t="s">
        <v>154</v>
      </c>
      <c r="K651" s="67"/>
      <c r="L651" s="67"/>
      <c r="M651" s="67"/>
      <c r="N651" s="67"/>
      <c r="O651" s="76" t="s">
        <v>1300</v>
      </c>
      <c r="P651" s="67"/>
      <c r="Q651" s="67"/>
      <c r="R651" s="77">
        <v>19456</v>
      </c>
      <c r="S651" s="78">
        <f t="shared" si="30"/>
        <v>0</v>
      </c>
      <c r="T651" s="77">
        <f t="shared" si="31"/>
        <v>19456</v>
      </c>
      <c r="U651" s="79" t="s">
        <v>2728</v>
      </c>
      <c r="V651" s="76" t="s">
        <v>2764</v>
      </c>
    </row>
    <row r="652" spans="1:22" x14ac:dyDescent="0.2">
      <c r="A652" s="87">
        <f t="shared" si="32"/>
        <v>651</v>
      </c>
      <c r="B652" s="67"/>
      <c r="C652" s="74" t="s">
        <v>2765</v>
      </c>
      <c r="D652" s="73">
        <v>42815</v>
      </c>
      <c r="E652" s="74" t="s">
        <v>31</v>
      </c>
      <c r="F652" s="75">
        <v>13800</v>
      </c>
      <c r="G652" s="74" t="s">
        <v>22</v>
      </c>
      <c r="H652" s="76" t="s">
        <v>2727</v>
      </c>
      <c r="I652" s="74" t="s">
        <v>24</v>
      </c>
      <c r="J652" s="76" t="s">
        <v>154</v>
      </c>
      <c r="K652" s="67"/>
      <c r="L652" s="67"/>
      <c r="M652" s="67"/>
      <c r="N652" s="67"/>
      <c r="O652" s="76" t="s">
        <v>1300</v>
      </c>
      <c r="P652" s="67"/>
      <c r="Q652" s="67"/>
      <c r="R652" s="77">
        <v>5437</v>
      </c>
      <c r="S652" s="78">
        <f t="shared" si="30"/>
        <v>0</v>
      </c>
      <c r="T652" s="77">
        <f t="shared" si="31"/>
        <v>5437</v>
      </c>
      <c r="U652" s="79" t="s">
        <v>2728</v>
      </c>
      <c r="V652" s="76" t="s">
        <v>2766</v>
      </c>
    </row>
    <row r="653" spans="1:22" x14ac:dyDescent="0.2">
      <c r="A653" s="87">
        <f t="shared" si="32"/>
        <v>652</v>
      </c>
      <c r="B653" s="67"/>
      <c r="C653" s="74" t="s">
        <v>2767</v>
      </c>
      <c r="D653" s="73">
        <v>42815</v>
      </c>
      <c r="E653" s="74" t="s">
        <v>31</v>
      </c>
      <c r="F653" s="75">
        <v>13800</v>
      </c>
      <c r="G653" s="74" t="s">
        <v>22</v>
      </c>
      <c r="H653" s="76" t="s">
        <v>2727</v>
      </c>
      <c r="I653" s="74" t="s">
        <v>24</v>
      </c>
      <c r="J653" s="76" t="s">
        <v>154</v>
      </c>
      <c r="K653" s="67"/>
      <c r="L653" s="67"/>
      <c r="M653" s="67"/>
      <c r="N653" s="67"/>
      <c r="O653" s="76" t="s">
        <v>1300</v>
      </c>
      <c r="P653" s="67"/>
      <c r="Q653" s="67"/>
      <c r="R653" s="77">
        <v>10493</v>
      </c>
      <c r="S653" s="78">
        <f t="shared" si="30"/>
        <v>0</v>
      </c>
      <c r="T653" s="77">
        <f t="shared" si="31"/>
        <v>10493</v>
      </c>
      <c r="U653" s="79" t="s">
        <v>2728</v>
      </c>
      <c r="V653" s="76" t="s">
        <v>2768</v>
      </c>
    </row>
    <row r="654" spans="1:22" x14ac:dyDescent="0.2">
      <c r="A654" s="87">
        <f t="shared" si="32"/>
        <v>653</v>
      </c>
      <c r="B654" s="67"/>
      <c r="C654" s="74" t="s">
        <v>2769</v>
      </c>
      <c r="D654" s="73">
        <v>42815</v>
      </c>
      <c r="E654" s="74" t="s">
        <v>31</v>
      </c>
      <c r="F654" s="75">
        <v>12900</v>
      </c>
      <c r="G654" s="74" t="s">
        <v>22</v>
      </c>
      <c r="H654" s="76" t="s">
        <v>2770</v>
      </c>
      <c r="I654" s="74" t="s">
        <v>187</v>
      </c>
      <c r="J654" s="76" t="s">
        <v>121</v>
      </c>
      <c r="K654" s="67"/>
      <c r="L654" s="67"/>
      <c r="M654" s="67"/>
      <c r="N654" s="76" t="s">
        <v>406</v>
      </c>
      <c r="O654" s="76" t="s">
        <v>2771</v>
      </c>
      <c r="P654" s="67"/>
      <c r="Q654" s="67"/>
      <c r="R654" s="77">
        <v>148828</v>
      </c>
      <c r="S654" s="78">
        <f t="shared" si="30"/>
        <v>0</v>
      </c>
      <c r="T654" s="77">
        <f t="shared" si="31"/>
        <v>148828</v>
      </c>
      <c r="U654" s="67"/>
      <c r="V654" s="76" t="s">
        <v>2772</v>
      </c>
    </row>
    <row r="655" spans="1:22" x14ac:dyDescent="0.2">
      <c r="A655" s="87">
        <f t="shared" si="32"/>
        <v>654</v>
      </c>
      <c r="B655" s="67"/>
      <c r="C655" s="74" t="s">
        <v>2773</v>
      </c>
      <c r="D655" s="73">
        <v>42815</v>
      </c>
      <c r="E655" s="74" t="s">
        <v>411</v>
      </c>
      <c r="F655" s="75">
        <v>3600</v>
      </c>
      <c r="G655" s="74" t="s">
        <v>22</v>
      </c>
      <c r="H655" s="76" t="s">
        <v>2774</v>
      </c>
      <c r="I655" s="74" t="s">
        <v>33</v>
      </c>
      <c r="J655" s="76" t="s">
        <v>25</v>
      </c>
      <c r="K655" s="67"/>
      <c r="L655" s="67"/>
      <c r="M655" s="67"/>
      <c r="N655" s="76" t="s">
        <v>2775</v>
      </c>
      <c r="O655" s="76" t="s">
        <v>27</v>
      </c>
      <c r="P655" s="67"/>
      <c r="Q655" s="80">
        <v>1</v>
      </c>
      <c r="R655" s="77">
        <v>164973</v>
      </c>
      <c r="S655" s="78">
        <f t="shared" si="30"/>
        <v>0</v>
      </c>
      <c r="T655" s="77">
        <f t="shared" si="31"/>
        <v>164973</v>
      </c>
      <c r="U655" s="79" t="s">
        <v>2776</v>
      </c>
      <c r="V655" s="76" t="s">
        <v>2777</v>
      </c>
    </row>
    <row r="656" spans="1:22" x14ac:dyDescent="0.2">
      <c r="A656" s="87">
        <f t="shared" si="32"/>
        <v>655</v>
      </c>
      <c r="B656" s="67"/>
      <c r="C656" s="74" t="s">
        <v>2778</v>
      </c>
      <c r="D656" s="73">
        <v>42815</v>
      </c>
      <c r="E656" s="74" t="s">
        <v>31</v>
      </c>
      <c r="F656" s="75">
        <v>5151</v>
      </c>
      <c r="G656" s="74" t="s">
        <v>22</v>
      </c>
      <c r="H656" s="76" t="s">
        <v>2779</v>
      </c>
      <c r="I656" s="74" t="s">
        <v>70</v>
      </c>
      <c r="J656" s="76" t="s">
        <v>555</v>
      </c>
      <c r="K656" s="67"/>
      <c r="L656" s="67"/>
      <c r="M656" s="67"/>
      <c r="N656" s="76" t="s">
        <v>2780</v>
      </c>
      <c r="O656" s="76" t="s">
        <v>2781</v>
      </c>
      <c r="P656" s="80">
        <v>1</v>
      </c>
      <c r="Q656" s="80">
        <v>1</v>
      </c>
      <c r="R656" s="77">
        <v>200384</v>
      </c>
      <c r="S656" s="78">
        <f t="shared" si="30"/>
        <v>0</v>
      </c>
      <c r="T656" s="77">
        <f t="shared" si="31"/>
        <v>200384</v>
      </c>
      <c r="U656" s="79" t="s">
        <v>2782</v>
      </c>
      <c r="V656" s="76" t="s">
        <v>2783</v>
      </c>
    </row>
    <row r="657" spans="1:22" x14ac:dyDescent="0.2">
      <c r="A657" s="87">
        <f t="shared" si="32"/>
        <v>656</v>
      </c>
      <c r="B657" s="67"/>
      <c r="C657" s="74" t="s">
        <v>2784</v>
      </c>
      <c r="D657" s="73">
        <v>42815</v>
      </c>
      <c r="E657" s="74" t="s">
        <v>46</v>
      </c>
      <c r="F657" s="75">
        <v>5201</v>
      </c>
      <c r="G657" s="74" t="s">
        <v>22</v>
      </c>
      <c r="H657" s="76" t="s">
        <v>2785</v>
      </c>
      <c r="I657" s="74" t="s">
        <v>56</v>
      </c>
      <c r="J657" s="76" t="s">
        <v>49</v>
      </c>
      <c r="K657" s="67"/>
      <c r="L657" s="67"/>
      <c r="M657" s="67"/>
      <c r="N657" s="76" t="s">
        <v>2786</v>
      </c>
      <c r="O657" s="76" t="s">
        <v>795</v>
      </c>
      <c r="P657" s="67"/>
      <c r="Q657" s="67"/>
      <c r="R657" s="77">
        <v>50000</v>
      </c>
      <c r="S657" s="78">
        <f t="shared" si="30"/>
        <v>0</v>
      </c>
      <c r="T657" s="77">
        <f t="shared" si="31"/>
        <v>50000</v>
      </c>
      <c r="U657" s="79" t="s">
        <v>2787</v>
      </c>
      <c r="V657" s="76" t="s">
        <v>53</v>
      </c>
    </row>
    <row r="658" spans="1:22" x14ac:dyDescent="0.2">
      <c r="A658" s="87">
        <f t="shared" si="32"/>
        <v>657</v>
      </c>
      <c r="B658" s="67"/>
      <c r="C658" s="74" t="s">
        <v>2788</v>
      </c>
      <c r="D658" s="73">
        <v>42815</v>
      </c>
      <c r="E658" s="74" t="s">
        <v>46</v>
      </c>
      <c r="F658" s="75">
        <v>6015</v>
      </c>
      <c r="G658" s="74" t="s">
        <v>22</v>
      </c>
      <c r="H658" s="76" t="s">
        <v>2789</v>
      </c>
      <c r="I658" s="74" t="s">
        <v>33</v>
      </c>
      <c r="J658" s="76" t="s">
        <v>154</v>
      </c>
      <c r="K658" s="67"/>
      <c r="L658" s="67"/>
      <c r="M658" s="67"/>
      <c r="N658" s="76" t="s">
        <v>2790</v>
      </c>
      <c r="O658" s="76" t="s">
        <v>2791</v>
      </c>
      <c r="P658" s="67"/>
      <c r="Q658" s="67"/>
      <c r="R658" s="77">
        <v>50000</v>
      </c>
      <c r="S658" s="78">
        <f t="shared" si="30"/>
        <v>0</v>
      </c>
      <c r="T658" s="77">
        <f t="shared" si="31"/>
        <v>50000</v>
      </c>
      <c r="U658" s="79" t="s">
        <v>2792</v>
      </c>
      <c r="V658" s="76" t="s">
        <v>53</v>
      </c>
    </row>
    <row r="659" spans="1:22" x14ac:dyDescent="0.2">
      <c r="A659" s="87">
        <f t="shared" si="32"/>
        <v>658</v>
      </c>
      <c r="B659" s="67"/>
      <c r="C659" s="74" t="s">
        <v>2793</v>
      </c>
      <c r="D659" s="73">
        <v>42815</v>
      </c>
      <c r="E659" s="74" t="s">
        <v>46</v>
      </c>
      <c r="F659" s="75">
        <v>14</v>
      </c>
      <c r="G659" s="74" t="s">
        <v>185</v>
      </c>
      <c r="H659" s="76" t="s">
        <v>186</v>
      </c>
      <c r="I659" s="74" t="s">
        <v>187</v>
      </c>
      <c r="J659" s="76" t="s">
        <v>71</v>
      </c>
      <c r="K659" s="67"/>
      <c r="L659" s="67"/>
      <c r="M659" s="67"/>
      <c r="N659" s="76" t="s">
        <v>2794</v>
      </c>
      <c r="O659" s="76" t="s">
        <v>283</v>
      </c>
      <c r="P659" s="67"/>
      <c r="Q659" s="67"/>
      <c r="R659" s="77">
        <v>50000</v>
      </c>
      <c r="S659" s="78">
        <f t="shared" si="30"/>
        <v>0</v>
      </c>
      <c r="T659" s="77">
        <f t="shared" si="31"/>
        <v>50000</v>
      </c>
      <c r="U659" s="79" t="s">
        <v>2795</v>
      </c>
      <c r="V659" s="76" t="s">
        <v>75</v>
      </c>
    </row>
    <row r="660" spans="1:22" x14ac:dyDescent="0.2">
      <c r="A660" s="87">
        <f t="shared" si="32"/>
        <v>659</v>
      </c>
      <c r="B660" s="67"/>
      <c r="C660" s="74" t="s">
        <v>2796</v>
      </c>
      <c r="D660" s="73">
        <v>42815</v>
      </c>
      <c r="E660" s="74" t="s">
        <v>46</v>
      </c>
      <c r="F660" s="75">
        <v>5504</v>
      </c>
      <c r="G660" s="74" t="s">
        <v>22</v>
      </c>
      <c r="H660" s="76" t="s">
        <v>2539</v>
      </c>
      <c r="I660" s="74" t="s">
        <v>232</v>
      </c>
      <c r="J660" s="76" t="s">
        <v>93</v>
      </c>
      <c r="K660" s="67"/>
      <c r="L660" s="67"/>
      <c r="M660" s="67"/>
      <c r="N660" s="76" t="s">
        <v>2797</v>
      </c>
      <c r="O660" s="76" t="s">
        <v>795</v>
      </c>
      <c r="P660" s="67"/>
      <c r="Q660" s="67"/>
      <c r="R660" s="77">
        <v>50000</v>
      </c>
      <c r="S660" s="78">
        <f t="shared" si="30"/>
        <v>0</v>
      </c>
      <c r="T660" s="77">
        <f t="shared" si="31"/>
        <v>50000</v>
      </c>
      <c r="U660" s="79" t="s">
        <v>2798</v>
      </c>
      <c r="V660" s="76" t="s">
        <v>53</v>
      </c>
    </row>
    <row r="661" spans="1:22" x14ac:dyDescent="0.2">
      <c r="A661" s="87">
        <f t="shared" si="32"/>
        <v>660</v>
      </c>
      <c r="B661" s="67"/>
      <c r="C661" s="74" t="s">
        <v>2799</v>
      </c>
      <c r="D661" s="73">
        <v>42815</v>
      </c>
      <c r="E661" s="74" t="s">
        <v>104</v>
      </c>
      <c r="F661" s="75">
        <v>801</v>
      </c>
      <c r="G661" s="74" t="s">
        <v>22</v>
      </c>
      <c r="H661" s="76" t="s">
        <v>2800</v>
      </c>
      <c r="I661" s="74" t="s">
        <v>24</v>
      </c>
      <c r="J661" s="76" t="s">
        <v>40</v>
      </c>
      <c r="K661" s="67"/>
      <c r="L661" s="67"/>
      <c r="M661" s="67"/>
      <c r="N661" s="76" t="s">
        <v>2801</v>
      </c>
      <c r="O661" s="76" t="s">
        <v>905</v>
      </c>
      <c r="P661" s="67"/>
      <c r="Q661" s="67"/>
      <c r="R661" s="77">
        <v>0</v>
      </c>
      <c r="S661" s="78">
        <f t="shared" si="30"/>
        <v>500</v>
      </c>
      <c r="T661" s="77">
        <f t="shared" si="31"/>
        <v>500</v>
      </c>
      <c r="U661" s="79" t="s">
        <v>2802</v>
      </c>
      <c r="V661" s="76" t="s">
        <v>2803</v>
      </c>
    </row>
    <row r="662" spans="1:22" x14ac:dyDescent="0.2">
      <c r="A662" s="87">
        <f t="shared" si="32"/>
        <v>661</v>
      </c>
      <c r="B662" s="67"/>
      <c r="C662" s="74" t="s">
        <v>2804</v>
      </c>
      <c r="D662" s="73">
        <v>42815</v>
      </c>
      <c r="E662" s="74" t="s">
        <v>46</v>
      </c>
      <c r="F662" s="75">
        <v>1804</v>
      </c>
      <c r="G662" s="74" t="s">
        <v>22</v>
      </c>
      <c r="H662" s="76" t="s">
        <v>854</v>
      </c>
      <c r="I662" s="74" t="s">
        <v>24</v>
      </c>
      <c r="J662" s="76" t="s">
        <v>40</v>
      </c>
      <c r="K662" s="67"/>
      <c r="L662" s="67"/>
      <c r="M662" s="67"/>
      <c r="N662" s="76" t="s">
        <v>2805</v>
      </c>
      <c r="O662" s="76" t="s">
        <v>851</v>
      </c>
      <c r="P662" s="67"/>
      <c r="Q662" s="67"/>
      <c r="R662" s="77">
        <v>50000</v>
      </c>
      <c r="S662" s="78">
        <f t="shared" si="30"/>
        <v>0</v>
      </c>
      <c r="T662" s="77">
        <f t="shared" si="31"/>
        <v>50000</v>
      </c>
      <c r="U662" s="79" t="s">
        <v>2806</v>
      </c>
      <c r="V662" s="76" t="s">
        <v>75</v>
      </c>
    </row>
    <row r="663" spans="1:22" x14ac:dyDescent="0.2">
      <c r="A663" s="87">
        <f t="shared" si="32"/>
        <v>662</v>
      </c>
      <c r="B663" s="67"/>
      <c r="C663" s="74" t="s">
        <v>2807</v>
      </c>
      <c r="D663" s="73">
        <v>42815</v>
      </c>
      <c r="E663" s="74" t="s">
        <v>46</v>
      </c>
      <c r="F663" s="75">
        <v>11003</v>
      </c>
      <c r="G663" s="74" t="s">
        <v>22</v>
      </c>
      <c r="H663" s="76" t="s">
        <v>2808</v>
      </c>
      <c r="I663" s="74" t="s">
        <v>70</v>
      </c>
      <c r="J663" s="76" t="s">
        <v>154</v>
      </c>
      <c r="K663" s="67"/>
      <c r="L663" s="67"/>
      <c r="M663" s="67"/>
      <c r="N663" s="76" t="s">
        <v>2809</v>
      </c>
      <c r="O663" s="76" t="s">
        <v>59</v>
      </c>
      <c r="P663" s="67"/>
      <c r="Q663" s="67"/>
      <c r="R663" s="77">
        <v>50000</v>
      </c>
      <c r="S663" s="78">
        <f t="shared" si="30"/>
        <v>0</v>
      </c>
      <c r="T663" s="77">
        <f t="shared" si="31"/>
        <v>50000</v>
      </c>
      <c r="U663" s="79" t="s">
        <v>2810</v>
      </c>
      <c r="V663" s="76" t="s">
        <v>309</v>
      </c>
    </row>
    <row r="664" spans="1:22" x14ac:dyDescent="0.2">
      <c r="A664" s="87">
        <f t="shared" si="32"/>
        <v>663</v>
      </c>
      <c r="B664" s="67"/>
      <c r="C664" s="74" t="s">
        <v>2811</v>
      </c>
      <c r="D664" s="73">
        <v>42815</v>
      </c>
      <c r="E664" s="74" t="s">
        <v>411</v>
      </c>
      <c r="F664" s="75">
        <v>5223</v>
      </c>
      <c r="G664" s="74" t="s">
        <v>22</v>
      </c>
      <c r="H664" s="76" t="s">
        <v>2812</v>
      </c>
      <c r="I664" s="74" t="s">
        <v>70</v>
      </c>
      <c r="J664" s="76" t="s">
        <v>276</v>
      </c>
      <c r="K664" s="81">
        <v>6297</v>
      </c>
      <c r="L664" s="80">
        <v>52</v>
      </c>
      <c r="M664" s="82">
        <v>2</v>
      </c>
      <c r="N664" s="76" t="s">
        <v>2813</v>
      </c>
      <c r="O664" s="76" t="s">
        <v>2814</v>
      </c>
      <c r="P664" s="80">
        <v>1</v>
      </c>
      <c r="Q664" s="80">
        <v>1</v>
      </c>
      <c r="R664" s="77">
        <v>200025</v>
      </c>
      <c r="S664" s="78">
        <f t="shared" si="30"/>
        <v>0</v>
      </c>
      <c r="T664" s="77">
        <f t="shared" si="31"/>
        <v>200025</v>
      </c>
      <c r="U664" s="79" t="s">
        <v>2815</v>
      </c>
      <c r="V664" s="76" t="s">
        <v>805</v>
      </c>
    </row>
    <row r="665" spans="1:22" x14ac:dyDescent="0.2">
      <c r="A665" s="87">
        <f t="shared" si="32"/>
        <v>664</v>
      </c>
      <c r="B665" s="67"/>
      <c r="C665" s="74" t="s">
        <v>2816</v>
      </c>
      <c r="D665" s="73">
        <v>42815</v>
      </c>
      <c r="E665" s="74" t="s">
        <v>411</v>
      </c>
      <c r="F665" s="75">
        <v>5309</v>
      </c>
      <c r="G665" s="74" t="s">
        <v>22</v>
      </c>
      <c r="H665" s="76" t="s">
        <v>2812</v>
      </c>
      <c r="I665" s="74" t="s">
        <v>70</v>
      </c>
      <c r="J665" s="76" t="s">
        <v>276</v>
      </c>
      <c r="K665" s="81">
        <v>6297</v>
      </c>
      <c r="L665" s="80">
        <v>49</v>
      </c>
      <c r="M665" s="82">
        <v>2</v>
      </c>
      <c r="N665" s="76" t="s">
        <v>2813</v>
      </c>
      <c r="O665" s="76" t="s">
        <v>2814</v>
      </c>
      <c r="P665" s="80">
        <v>1</v>
      </c>
      <c r="Q665" s="80">
        <v>1</v>
      </c>
      <c r="R665" s="77">
        <v>170909</v>
      </c>
      <c r="S665" s="78">
        <f t="shared" si="30"/>
        <v>0</v>
      </c>
      <c r="T665" s="77">
        <f t="shared" si="31"/>
        <v>170909</v>
      </c>
      <c r="U665" s="79" t="s">
        <v>2817</v>
      </c>
      <c r="V665" s="76" t="s">
        <v>805</v>
      </c>
    </row>
    <row r="666" spans="1:22" x14ac:dyDescent="0.2">
      <c r="A666" s="87">
        <f t="shared" si="32"/>
        <v>665</v>
      </c>
      <c r="B666" s="67"/>
      <c r="C666" s="74" t="s">
        <v>2818</v>
      </c>
      <c r="D666" s="73">
        <v>42815</v>
      </c>
      <c r="E666" s="74" t="s">
        <v>411</v>
      </c>
      <c r="F666" s="75">
        <v>6301</v>
      </c>
      <c r="G666" s="74" t="s">
        <v>22</v>
      </c>
      <c r="H666" s="76" t="s">
        <v>2819</v>
      </c>
      <c r="I666" s="74" t="s">
        <v>33</v>
      </c>
      <c r="J666" s="76" t="s">
        <v>276</v>
      </c>
      <c r="K666" s="81">
        <v>6865</v>
      </c>
      <c r="L666" s="80">
        <v>11</v>
      </c>
      <c r="M666" s="82">
        <v>1</v>
      </c>
      <c r="N666" s="67"/>
      <c r="O666" s="76" t="s">
        <v>1064</v>
      </c>
      <c r="P666" s="80">
        <v>1</v>
      </c>
      <c r="Q666" s="80">
        <v>1</v>
      </c>
      <c r="R666" s="77">
        <v>143573</v>
      </c>
      <c r="S666" s="78">
        <f t="shared" si="30"/>
        <v>0</v>
      </c>
      <c r="T666" s="77">
        <f t="shared" si="31"/>
        <v>143573</v>
      </c>
      <c r="U666" s="67"/>
      <c r="V666" s="67"/>
    </row>
    <row r="667" spans="1:22" x14ac:dyDescent="0.2">
      <c r="A667" s="87">
        <f t="shared" si="32"/>
        <v>666</v>
      </c>
      <c r="B667" s="67"/>
      <c r="C667" s="74" t="s">
        <v>2820</v>
      </c>
      <c r="D667" s="73">
        <v>42815</v>
      </c>
      <c r="E667" s="74" t="s">
        <v>411</v>
      </c>
      <c r="F667" s="75">
        <v>714</v>
      </c>
      <c r="G667" s="74" t="s">
        <v>22</v>
      </c>
      <c r="H667" s="76" t="s">
        <v>2821</v>
      </c>
      <c r="I667" s="74" t="s">
        <v>24</v>
      </c>
      <c r="J667" s="76" t="s">
        <v>276</v>
      </c>
      <c r="K667" s="81">
        <v>6865</v>
      </c>
      <c r="L667" s="80">
        <v>36</v>
      </c>
      <c r="M667" s="82">
        <v>1</v>
      </c>
      <c r="N667" s="67"/>
      <c r="O667" s="76" t="s">
        <v>1064</v>
      </c>
      <c r="P667" s="80">
        <v>1</v>
      </c>
      <c r="Q667" s="80">
        <v>1</v>
      </c>
      <c r="R667" s="77">
        <v>178435</v>
      </c>
      <c r="S667" s="78">
        <f t="shared" si="30"/>
        <v>0</v>
      </c>
      <c r="T667" s="77">
        <f t="shared" si="31"/>
        <v>178435</v>
      </c>
      <c r="U667" s="67"/>
      <c r="V667" s="67"/>
    </row>
    <row r="668" spans="1:22" x14ac:dyDescent="0.2">
      <c r="A668" s="87">
        <f t="shared" si="32"/>
        <v>667</v>
      </c>
      <c r="B668" s="67"/>
      <c r="C668" s="74" t="s">
        <v>2822</v>
      </c>
      <c r="D668" s="73">
        <v>42815</v>
      </c>
      <c r="E668" s="74" t="s">
        <v>411</v>
      </c>
      <c r="F668" s="75">
        <v>703</v>
      </c>
      <c r="G668" s="74" t="s">
        <v>22</v>
      </c>
      <c r="H668" s="76" t="s">
        <v>2821</v>
      </c>
      <c r="I668" s="74" t="s">
        <v>24</v>
      </c>
      <c r="J668" s="76" t="s">
        <v>276</v>
      </c>
      <c r="K668" s="81">
        <v>6865</v>
      </c>
      <c r="L668" s="80">
        <v>54</v>
      </c>
      <c r="M668" s="82">
        <v>1</v>
      </c>
      <c r="N668" s="67"/>
      <c r="O668" s="76" t="s">
        <v>1064</v>
      </c>
      <c r="P668" s="80">
        <v>1</v>
      </c>
      <c r="Q668" s="80">
        <v>1</v>
      </c>
      <c r="R668" s="77">
        <v>178435</v>
      </c>
      <c r="S668" s="78">
        <f t="shared" si="30"/>
        <v>0</v>
      </c>
      <c r="T668" s="77">
        <f t="shared" si="31"/>
        <v>178435</v>
      </c>
      <c r="U668" s="67"/>
      <c r="V668" s="67"/>
    </row>
    <row r="669" spans="1:22" x14ac:dyDescent="0.2">
      <c r="A669" s="87">
        <f t="shared" si="32"/>
        <v>668</v>
      </c>
      <c r="B669" s="67"/>
      <c r="C669" s="74" t="s">
        <v>2823</v>
      </c>
      <c r="D669" s="73">
        <v>42815</v>
      </c>
      <c r="E669" s="74" t="s">
        <v>411</v>
      </c>
      <c r="F669" s="75">
        <v>715</v>
      </c>
      <c r="G669" s="74" t="s">
        <v>22</v>
      </c>
      <c r="H669" s="76" t="s">
        <v>2821</v>
      </c>
      <c r="I669" s="74" t="s">
        <v>24</v>
      </c>
      <c r="J669" s="76" t="s">
        <v>276</v>
      </c>
      <c r="K669" s="81">
        <v>6865</v>
      </c>
      <c r="L669" s="80">
        <v>57</v>
      </c>
      <c r="M669" s="82">
        <v>1</v>
      </c>
      <c r="N669" s="67"/>
      <c r="O669" s="76" t="s">
        <v>1064</v>
      </c>
      <c r="P669" s="80">
        <v>1</v>
      </c>
      <c r="Q669" s="80">
        <v>1</v>
      </c>
      <c r="R669" s="77">
        <v>178435</v>
      </c>
      <c r="S669" s="78">
        <f t="shared" si="30"/>
        <v>0</v>
      </c>
      <c r="T669" s="77">
        <f t="shared" si="31"/>
        <v>178435</v>
      </c>
      <c r="U669" s="67"/>
      <c r="V669" s="67"/>
    </row>
    <row r="670" spans="1:22" x14ac:dyDescent="0.2">
      <c r="A670" s="87">
        <f t="shared" si="32"/>
        <v>669</v>
      </c>
      <c r="B670" s="67"/>
      <c r="C670" s="74" t="s">
        <v>2824</v>
      </c>
      <c r="D670" s="73">
        <v>42815</v>
      </c>
      <c r="E670" s="74" t="s">
        <v>411</v>
      </c>
      <c r="F670" s="75">
        <v>701</v>
      </c>
      <c r="G670" s="74" t="s">
        <v>22</v>
      </c>
      <c r="H670" s="76" t="s">
        <v>1063</v>
      </c>
      <c r="I670" s="74" t="s">
        <v>24</v>
      </c>
      <c r="J670" s="76" t="s">
        <v>276</v>
      </c>
      <c r="K670" s="81">
        <v>6865</v>
      </c>
      <c r="L670" s="80">
        <v>26</v>
      </c>
      <c r="M670" s="82">
        <v>1</v>
      </c>
      <c r="N670" s="67"/>
      <c r="O670" s="76" t="s">
        <v>1064</v>
      </c>
      <c r="P670" s="80">
        <v>1</v>
      </c>
      <c r="Q670" s="80">
        <v>1</v>
      </c>
      <c r="R670" s="77">
        <v>178435</v>
      </c>
      <c r="S670" s="78">
        <f t="shared" si="30"/>
        <v>0</v>
      </c>
      <c r="T670" s="77">
        <f t="shared" si="31"/>
        <v>178435</v>
      </c>
      <c r="U670" s="67"/>
      <c r="V670" s="67"/>
    </row>
    <row r="671" spans="1:22" x14ac:dyDescent="0.2">
      <c r="A671" s="87">
        <f t="shared" si="32"/>
        <v>670</v>
      </c>
      <c r="B671" s="67"/>
      <c r="C671" s="74" t="s">
        <v>2825</v>
      </c>
      <c r="D671" s="73">
        <v>42815</v>
      </c>
      <c r="E671" s="74" t="s">
        <v>104</v>
      </c>
      <c r="F671" s="75">
        <v>6601</v>
      </c>
      <c r="G671" s="74" t="s">
        <v>22</v>
      </c>
      <c r="H671" s="76" t="s">
        <v>2168</v>
      </c>
      <c r="I671" s="74" t="s">
        <v>70</v>
      </c>
      <c r="J671" s="76" t="s">
        <v>49</v>
      </c>
      <c r="K671" s="67"/>
      <c r="L671" s="67"/>
      <c r="M671" s="67"/>
      <c r="N671" s="76" t="s">
        <v>2826</v>
      </c>
      <c r="O671" s="76" t="s">
        <v>905</v>
      </c>
      <c r="P671" s="67"/>
      <c r="Q671" s="67"/>
      <c r="R671" s="77">
        <v>0</v>
      </c>
      <c r="S671" s="78">
        <f t="shared" si="30"/>
        <v>500</v>
      </c>
      <c r="T671" s="77">
        <f t="shared" si="31"/>
        <v>500</v>
      </c>
      <c r="U671" s="79" t="s">
        <v>2827</v>
      </c>
      <c r="V671" s="76" t="s">
        <v>354</v>
      </c>
    </row>
    <row r="672" spans="1:22" x14ac:dyDescent="0.2">
      <c r="A672" s="87">
        <f t="shared" si="32"/>
        <v>671</v>
      </c>
      <c r="B672" s="67"/>
      <c r="C672" s="74" t="s">
        <v>2828</v>
      </c>
      <c r="D672" s="73">
        <v>42815</v>
      </c>
      <c r="E672" s="74" t="s">
        <v>104</v>
      </c>
      <c r="F672" s="75">
        <v>13218</v>
      </c>
      <c r="G672" s="74" t="s">
        <v>22</v>
      </c>
      <c r="H672" s="76" t="s">
        <v>2829</v>
      </c>
      <c r="I672" s="74" t="s">
        <v>56</v>
      </c>
      <c r="J672" s="76" t="s">
        <v>121</v>
      </c>
      <c r="K672" s="67"/>
      <c r="L672" s="67"/>
      <c r="M672" s="67"/>
      <c r="N672" s="76" t="s">
        <v>2830</v>
      </c>
      <c r="O672" s="76" t="s">
        <v>905</v>
      </c>
      <c r="P672" s="67"/>
      <c r="Q672" s="67"/>
      <c r="R672" s="77">
        <v>0</v>
      </c>
      <c r="S672" s="78">
        <f t="shared" si="30"/>
        <v>500</v>
      </c>
      <c r="T672" s="77">
        <f t="shared" si="31"/>
        <v>500</v>
      </c>
      <c r="U672" s="79" t="s">
        <v>2831</v>
      </c>
      <c r="V672" s="76" t="s">
        <v>354</v>
      </c>
    </row>
    <row r="673" spans="1:22" x14ac:dyDescent="0.2">
      <c r="A673" s="87">
        <f t="shared" si="32"/>
        <v>672</v>
      </c>
      <c r="B673" s="67"/>
      <c r="C673" s="74" t="s">
        <v>2832</v>
      </c>
      <c r="D673" s="73">
        <v>42815</v>
      </c>
      <c r="E673" s="74" t="s">
        <v>104</v>
      </c>
      <c r="F673" s="75">
        <v>4500</v>
      </c>
      <c r="G673" s="74" t="s">
        <v>22</v>
      </c>
      <c r="H673" s="76" t="s">
        <v>2833</v>
      </c>
      <c r="I673" s="74" t="s">
        <v>24</v>
      </c>
      <c r="J673" s="76" t="s">
        <v>71</v>
      </c>
      <c r="K673" s="67"/>
      <c r="L673" s="67"/>
      <c r="M673" s="67"/>
      <c r="N673" s="76" t="s">
        <v>2834</v>
      </c>
      <c r="O673" s="76" t="s">
        <v>905</v>
      </c>
      <c r="P673" s="67"/>
      <c r="Q673" s="67"/>
      <c r="R673" s="77">
        <v>0</v>
      </c>
      <c r="S673" s="78">
        <f t="shared" si="30"/>
        <v>500</v>
      </c>
      <c r="T673" s="77">
        <f t="shared" si="31"/>
        <v>500</v>
      </c>
      <c r="U673" s="79" t="s">
        <v>2835</v>
      </c>
      <c r="V673" s="76" t="s">
        <v>354</v>
      </c>
    </row>
    <row r="674" spans="1:22" x14ac:dyDescent="0.2">
      <c r="A674" s="87">
        <f t="shared" si="32"/>
        <v>673</v>
      </c>
      <c r="B674" s="67"/>
      <c r="C674" s="74" t="s">
        <v>2836</v>
      </c>
      <c r="D674" s="73">
        <v>42815</v>
      </c>
      <c r="E674" s="74" t="s">
        <v>104</v>
      </c>
      <c r="F674" s="75">
        <v>2805</v>
      </c>
      <c r="G674" s="74" t="s">
        <v>22</v>
      </c>
      <c r="H674" s="76" t="s">
        <v>2837</v>
      </c>
      <c r="I674" s="74" t="s">
        <v>33</v>
      </c>
      <c r="J674" s="76" t="s">
        <v>141</v>
      </c>
      <c r="K674" s="67"/>
      <c r="L674" s="67"/>
      <c r="M674" s="67"/>
      <c r="N674" s="76" t="s">
        <v>2838</v>
      </c>
      <c r="O674" s="76" t="s">
        <v>2839</v>
      </c>
      <c r="P674" s="67"/>
      <c r="Q674" s="67"/>
      <c r="R674" s="77">
        <v>0</v>
      </c>
      <c r="S674" s="78">
        <f t="shared" si="30"/>
        <v>500</v>
      </c>
      <c r="T674" s="77">
        <f t="shared" si="31"/>
        <v>500</v>
      </c>
      <c r="U674" s="79" t="s">
        <v>2840</v>
      </c>
      <c r="V674" s="76" t="s">
        <v>2841</v>
      </c>
    </row>
    <row r="675" spans="1:22" x14ac:dyDescent="0.2">
      <c r="A675" s="87">
        <f t="shared" si="32"/>
        <v>674</v>
      </c>
      <c r="B675" s="67"/>
      <c r="C675" s="74" t="s">
        <v>2842</v>
      </c>
      <c r="D675" s="73">
        <v>42815</v>
      </c>
      <c r="E675" s="74" t="s">
        <v>46</v>
      </c>
      <c r="F675" s="75">
        <v>10922</v>
      </c>
      <c r="G675" s="74" t="s">
        <v>22</v>
      </c>
      <c r="H675" s="76" t="s">
        <v>2843</v>
      </c>
      <c r="I675" s="74" t="s">
        <v>56</v>
      </c>
      <c r="J675" s="76" t="s">
        <v>57</v>
      </c>
      <c r="K675" s="67"/>
      <c r="L675" s="67"/>
      <c r="M675" s="67"/>
      <c r="N675" s="76" t="s">
        <v>2844</v>
      </c>
      <c r="O675" s="76" t="s">
        <v>2845</v>
      </c>
      <c r="P675" s="67"/>
      <c r="Q675" s="67"/>
      <c r="R675" s="77">
        <v>0</v>
      </c>
      <c r="S675" s="78">
        <f t="shared" si="30"/>
        <v>500</v>
      </c>
      <c r="T675" s="77">
        <f t="shared" si="31"/>
        <v>500</v>
      </c>
      <c r="U675" s="79" t="s">
        <v>2846</v>
      </c>
      <c r="V675" s="76" t="s">
        <v>2847</v>
      </c>
    </row>
    <row r="676" spans="1:22" x14ac:dyDescent="0.2">
      <c r="A676" s="87">
        <f t="shared" si="32"/>
        <v>675</v>
      </c>
      <c r="B676" s="67"/>
      <c r="C676" s="74" t="s">
        <v>2848</v>
      </c>
      <c r="D676" s="73">
        <v>42815</v>
      </c>
      <c r="E676" s="74" t="s">
        <v>118</v>
      </c>
      <c r="F676" s="75">
        <v>10004</v>
      </c>
      <c r="G676" s="74" t="s">
        <v>22</v>
      </c>
      <c r="H676" s="76" t="s">
        <v>2849</v>
      </c>
      <c r="I676" s="74" t="s">
        <v>232</v>
      </c>
      <c r="J676" s="76" t="s">
        <v>57</v>
      </c>
      <c r="K676" s="81">
        <v>6406</v>
      </c>
      <c r="L676" s="80">
        <v>28</v>
      </c>
      <c r="M676" s="74" t="s">
        <v>122</v>
      </c>
      <c r="N676" s="76" t="s">
        <v>2850</v>
      </c>
      <c r="O676" s="76" t="s">
        <v>2851</v>
      </c>
      <c r="P676" s="67"/>
      <c r="Q676" s="67"/>
      <c r="R676" s="77">
        <v>0</v>
      </c>
      <c r="S676" s="78">
        <f t="shared" si="30"/>
        <v>12000</v>
      </c>
      <c r="T676" s="77">
        <f t="shared" si="31"/>
        <v>12000</v>
      </c>
      <c r="U676" s="79" t="s">
        <v>2852</v>
      </c>
      <c r="V676" s="76" t="s">
        <v>126</v>
      </c>
    </row>
    <row r="677" spans="1:22" x14ac:dyDescent="0.2">
      <c r="A677" s="87">
        <f t="shared" si="32"/>
        <v>676</v>
      </c>
      <c r="B677" s="67"/>
      <c r="C677" s="74" t="s">
        <v>2853</v>
      </c>
      <c r="D677" s="73">
        <v>42815</v>
      </c>
      <c r="E677" s="74" t="s">
        <v>77</v>
      </c>
      <c r="F677" s="75">
        <v>2105</v>
      </c>
      <c r="G677" s="74" t="s">
        <v>22</v>
      </c>
      <c r="H677" s="76" t="s">
        <v>2854</v>
      </c>
      <c r="I677" s="74" t="s">
        <v>2224</v>
      </c>
      <c r="J677" s="76" t="s">
        <v>71</v>
      </c>
      <c r="K677" s="67"/>
      <c r="L677" s="67"/>
      <c r="M677" s="67"/>
      <c r="N677" s="76" t="s">
        <v>2855</v>
      </c>
      <c r="O677" s="76" t="s">
        <v>2856</v>
      </c>
      <c r="P677" s="67"/>
      <c r="Q677" s="67"/>
      <c r="R677" s="77">
        <v>2000</v>
      </c>
      <c r="S677" s="78">
        <f t="shared" si="30"/>
        <v>0</v>
      </c>
      <c r="T677" s="77">
        <f t="shared" si="31"/>
        <v>2000</v>
      </c>
      <c r="U677" s="79" t="s">
        <v>2857</v>
      </c>
      <c r="V677" s="76" t="s">
        <v>2858</v>
      </c>
    </row>
    <row r="678" spans="1:22" x14ac:dyDescent="0.2">
      <c r="A678" s="87">
        <f t="shared" si="32"/>
        <v>677</v>
      </c>
      <c r="B678" s="67"/>
      <c r="C678" s="74" t="s">
        <v>2859</v>
      </c>
      <c r="D678" s="73">
        <v>42815</v>
      </c>
      <c r="E678" s="74" t="s">
        <v>46</v>
      </c>
      <c r="F678" s="75">
        <v>4205</v>
      </c>
      <c r="G678" s="74" t="s">
        <v>22</v>
      </c>
      <c r="H678" s="76" t="s">
        <v>2860</v>
      </c>
      <c r="I678" s="74" t="s">
        <v>33</v>
      </c>
      <c r="J678" s="76" t="s">
        <v>276</v>
      </c>
      <c r="K678" s="67"/>
      <c r="L678" s="67"/>
      <c r="M678" s="67"/>
      <c r="N678" s="76" t="s">
        <v>2861</v>
      </c>
      <c r="O678" s="76" t="s">
        <v>2862</v>
      </c>
      <c r="P678" s="67"/>
      <c r="Q678" s="67"/>
      <c r="R678" s="77">
        <v>0</v>
      </c>
      <c r="S678" s="78">
        <f t="shared" si="30"/>
        <v>500</v>
      </c>
      <c r="T678" s="77">
        <f t="shared" si="31"/>
        <v>500</v>
      </c>
      <c r="U678" s="79" t="s">
        <v>2863</v>
      </c>
      <c r="V678" s="76" t="s">
        <v>2864</v>
      </c>
    </row>
    <row r="679" spans="1:22" x14ac:dyDescent="0.2">
      <c r="A679" s="87">
        <f t="shared" si="32"/>
        <v>678</v>
      </c>
      <c r="B679" s="67"/>
      <c r="C679" s="74" t="s">
        <v>2865</v>
      </c>
      <c r="D679" s="73">
        <v>42815</v>
      </c>
      <c r="E679" s="74" t="s">
        <v>46</v>
      </c>
      <c r="F679" s="75">
        <v>7121</v>
      </c>
      <c r="G679" s="74" t="s">
        <v>22</v>
      </c>
      <c r="H679" s="76" t="s">
        <v>2866</v>
      </c>
      <c r="I679" s="74" t="s">
        <v>187</v>
      </c>
      <c r="J679" s="76" t="s">
        <v>154</v>
      </c>
      <c r="K679" s="67"/>
      <c r="L679" s="67"/>
      <c r="M679" s="67"/>
      <c r="N679" s="67"/>
      <c r="O679" s="76" t="s">
        <v>2867</v>
      </c>
      <c r="P679" s="67"/>
      <c r="Q679" s="67"/>
      <c r="R679" s="77">
        <v>0</v>
      </c>
      <c r="S679" s="78">
        <f t="shared" si="30"/>
        <v>500</v>
      </c>
      <c r="T679" s="77">
        <f t="shared" si="31"/>
        <v>500</v>
      </c>
      <c r="U679" s="79" t="s">
        <v>2868</v>
      </c>
      <c r="V679" s="76" t="s">
        <v>2869</v>
      </c>
    </row>
    <row r="680" spans="1:22" x14ac:dyDescent="0.2">
      <c r="A680" s="87">
        <f t="shared" si="32"/>
        <v>679</v>
      </c>
      <c r="B680" s="67"/>
      <c r="C680" s="74" t="s">
        <v>2870</v>
      </c>
      <c r="D680" s="73">
        <v>42815</v>
      </c>
      <c r="E680" s="74" t="s">
        <v>46</v>
      </c>
      <c r="F680" s="75">
        <v>9209</v>
      </c>
      <c r="G680" s="74" t="s">
        <v>22</v>
      </c>
      <c r="H680" s="76" t="s">
        <v>2871</v>
      </c>
      <c r="I680" s="74" t="s">
        <v>24</v>
      </c>
      <c r="J680" s="76" t="s">
        <v>49</v>
      </c>
      <c r="K680" s="67"/>
      <c r="L680" s="67"/>
      <c r="M680" s="67"/>
      <c r="N680" s="76" t="s">
        <v>1847</v>
      </c>
      <c r="O680" s="76" t="s">
        <v>2867</v>
      </c>
      <c r="P680" s="67"/>
      <c r="Q680" s="67"/>
      <c r="R680" s="77">
        <v>0</v>
      </c>
      <c r="S680" s="78">
        <f t="shared" si="30"/>
        <v>500</v>
      </c>
      <c r="T680" s="77">
        <f t="shared" si="31"/>
        <v>500</v>
      </c>
      <c r="U680" s="79" t="s">
        <v>2872</v>
      </c>
      <c r="V680" s="76" t="s">
        <v>2869</v>
      </c>
    </row>
    <row r="681" spans="1:22" x14ac:dyDescent="0.2">
      <c r="A681" s="87">
        <f t="shared" si="32"/>
        <v>680</v>
      </c>
      <c r="B681" s="67"/>
      <c r="C681" s="74" t="s">
        <v>2873</v>
      </c>
      <c r="D681" s="73">
        <v>42815</v>
      </c>
      <c r="E681" s="74" t="s">
        <v>46</v>
      </c>
      <c r="F681" s="75">
        <v>712</v>
      </c>
      <c r="G681" s="74" t="s">
        <v>22</v>
      </c>
      <c r="H681" s="76" t="s">
        <v>2800</v>
      </c>
      <c r="I681" s="74" t="s">
        <v>24</v>
      </c>
      <c r="J681" s="76" t="s">
        <v>40</v>
      </c>
      <c r="K681" s="67"/>
      <c r="L681" s="67"/>
      <c r="M681" s="67"/>
      <c r="N681" s="76" t="s">
        <v>2874</v>
      </c>
      <c r="O681" s="76" t="s">
        <v>168</v>
      </c>
      <c r="P681" s="67"/>
      <c r="Q681" s="67"/>
      <c r="R681" s="77">
        <v>0</v>
      </c>
      <c r="S681" s="78">
        <f t="shared" si="30"/>
        <v>500</v>
      </c>
      <c r="T681" s="77">
        <f t="shared" si="31"/>
        <v>500</v>
      </c>
      <c r="U681" s="79" t="s">
        <v>2875</v>
      </c>
      <c r="V681" s="76" t="s">
        <v>2599</v>
      </c>
    </row>
    <row r="682" spans="1:22" x14ac:dyDescent="0.2">
      <c r="A682" s="87">
        <f t="shared" si="32"/>
        <v>681</v>
      </c>
      <c r="B682" s="67"/>
      <c r="C682" s="74" t="s">
        <v>2876</v>
      </c>
      <c r="D682" s="73">
        <v>42815</v>
      </c>
      <c r="E682" s="74" t="s">
        <v>411</v>
      </c>
      <c r="F682" s="75">
        <v>1715</v>
      </c>
      <c r="G682" s="74" t="s">
        <v>22</v>
      </c>
      <c r="H682" s="76" t="s">
        <v>1098</v>
      </c>
      <c r="I682" s="74" t="s">
        <v>24</v>
      </c>
      <c r="J682" s="76" t="s">
        <v>25</v>
      </c>
      <c r="K682" s="67"/>
      <c r="L682" s="67"/>
      <c r="M682" s="67"/>
      <c r="N682" s="76" t="s">
        <v>2548</v>
      </c>
      <c r="O682" s="76" t="s">
        <v>27</v>
      </c>
      <c r="P682" s="80">
        <v>1</v>
      </c>
      <c r="Q682" s="80">
        <v>1</v>
      </c>
      <c r="R682" s="77">
        <v>239696</v>
      </c>
      <c r="S682" s="78">
        <f t="shared" si="30"/>
        <v>0</v>
      </c>
      <c r="T682" s="77">
        <f t="shared" si="31"/>
        <v>239696</v>
      </c>
      <c r="U682" s="79" t="s">
        <v>2877</v>
      </c>
      <c r="V682" s="76" t="s">
        <v>805</v>
      </c>
    </row>
    <row r="683" spans="1:22" x14ac:dyDescent="0.2">
      <c r="A683" s="87">
        <f t="shared" si="32"/>
        <v>682</v>
      </c>
      <c r="B683" s="67"/>
      <c r="C683" s="74" t="s">
        <v>2878</v>
      </c>
      <c r="D683" s="73">
        <v>42816</v>
      </c>
      <c r="E683" s="74" t="s">
        <v>31</v>
      </c>
      <c r="F683" s="75">
        <v>5100</v>
      </c>
      <c r="G683" s="74" t="s">
        <v>22</v>
      </c>
      <c r="H683" s="76" t="s">
        <v>2206</v>
      </c>
      <c r="I683" s="74" t="s">
        <v>33</v>
      </c>
      <c r="J683" s="76" t="s">
        <v>154</v>
      </c>
      <c r="K683" s="67"/>
      <c r="L683" s="67"/>
      <c r="M683" s="67"/>
      <c r="N683" s="76" t="s">
        <v>2879</v>
      </c>
      <c r="O683" s="76" t="s">
        <v>2880</v>
      </c>
      <c r="P683" s="67"/>
      <c r="Q683" s="67"/>
      <c r="R683" s="77">
        <v>200796</v>
      </c>
      <c r="S683" s="78">
        <f t="shared" si="30"/>
        <v>0</v>
      </c>
      <c r="T683" s="77">
        <f t="shared" si="31"/>
        <v>200796</v>
      </c>
      <c r="U683" s="79" t="s">
        <v>2881</v>
      </c>
      <c r="V683" s="76" t="s">
        <v>2882</v>
      </c>
    </row>
    <row r="684" spans="1:22" x14ac:dyDescent="0.2">
      <c r="A684" s="87">
        <f t="shared" si="32"/>
        <v>683</v>
      </c>
      <c r="B684" s="67"/>
      <c r="C684" s="74" t="s">
        <v>2883</v>
      </c>
      <c r="D684" s="73">
        <v>42816</v>
      </c>
      <c r="E684" s="74" t="s">
        <v>77</v>
      </c>
      <c r="F684" s="75">
        <v>9612</v>
      </c>
      <c r="G684" s="74" t="s">
        <v>22</v>
      </c>
      <c r="H684" s="76" t="s">
        <v>2884</v>
      </c>
      <c r="I684" s="74" t="s">
        <v>56</v>
      </c>
      <c r="J684" s="76" t="s">
        <v>93</v>
      </c>
      <c r="K684" s="67"/>
      <c r="L684" s="67"/>
      <c r="M684" s="67"/>
      <c r="N684" s="76" t="s">
        <v>2885</v>
      </c>
      <c r="O684" s="76" t="s">
        <v>27</v>
      </c>
      <c r="P684" s="67"/>
      <c r="Q684" s="67"/>
      <c r="R684" s="77">
        <v>48168</v>
      </c>
      <c r="S684" s="78">
        <f t="shared" si="30"/>
        <v>0</v>
      </c>
      <c r="T684" s="77">
        <f t="shared" si="31"/>
        <v>48168</v>
      </c>
      <c r="U684" s="79" t="s">
        <v>2886</v>
      </c>
      <c r="V684" s="76" t="s">
        <v>2887</v>
      </c>
    </row>
    <row r="685" spans="1:22" x14ac:dyDescent="0.2">
      <c r="A685" s="87">
        <f t="shared" si="32"/>
        <v>684</v>
      </c>
      <c r="B685" s="67"/>
      <c r="C685" s="74" t="s">
        <v>2888</v>
      </c>
      <c r="D685" s="73">
        <v>42816</v>
      </c>
      <c r="E685" s="74" t="s">
        <v>31</v>
      </c>
      <c r="F685" s="75">
        <v>3800</v>
      </c>
      <c r="G685" s="74" t="s">
        <v>22</v>
      </c>
      <c r="H685" s="76" t="s">
        <v>2889</v>
      </c>
      <c r="I685" s="74" t="s">
        <v>173</v>
      </c>
      <c r="J685" s="76" t="s">
        <v>141</v>
      </c>
      <c r="K685" s="67"/>
      <c r="L685" s="67"/>
      <c r="M685" s="67"/>
      <c r="N685" s="76" t="s">
        <v>2890</v>
      </c>
      <c r="O685" s="76" t="s">
        <v>2891</v>
      </c>
      <c r="P685" s="80">
        <v>1</v>
      </c>
      <c r="Q685" s="80">
        <v>1</v>
      </c>
      <c r="R685" s="77">
        <v>63220</v>
      </c>
      <c r="S685" s="78">
        <f t="shared" si="30"/>
        <v>0</v>
      </c>
      <c r="T685" s="77">
        <f t="shared" si="31"/>
        <v>63220</v>
      </c>
      <c r="U685" s="79" t="s">
        <v>2892</v>
      </c>
      <c r="V685" s="76" t="s">
        <v>2893</v>
      </c>
    </row>
    <row r="686" spans="1:22" x14ac:dyDescent="0.2">
      <c r="A686" s="87">
        <f t="shared" si="32"/>
        <v>685</v>
      </c>
      <c r="B686" s="67"/>
      <c r="C686" s="74" t="s">
        <v>2894</v>
      </c>
      <c r="D686" s="73">
        <v>42816</v>
      </c>
      <c r="E686" s="74" t="s">
        <v>46</v>
      </c>
      <c r="F686" s="75">
        <v>4007</v>
      </c>
      <c r="G686" s="74" t="s">
        <v>22</v>
      </c>
      <c r="H686" s="76" t="s">
        <v>2895</v>
      </c>
      <c r="I686" s="74" t="s">
        <v>56</v>
      </c>
      <c r="J686" s="76" t="s">
        <v>93</v>
      </c>
      <c r="K686" s="67"/>
      <c r="L686" s="67"/>
      <c r="M686" s="67"/>
      <c r="N686" s="76" t="s">
        <v>2896</v>
      </c>
      <c r="O686" s="76" t="s">
        <v>1674</v>
      </c>
      <c r="P686" s="67"/>
      <c r="Q686" s="67"/>
      <c r="R686" s="77">
        <v>50000</v>
      </c>
      <c r="S686" s="78">
        <f t="shared" si="30"/>
        <v>0</v>
      </c>
      <c r="T686" s="77">
        <f t="shared" si="31"/>
        <v>50000</v>
      </c>
      <c r="U686" s="79" t="s">
        <v>2897</v>
      </c>
      <c r="V686" s="76" t="s">
        <v>309</v>
      </c>
    </row>
    <row r="687" spans="1:22" x14ac:dyDescent="0.2">
      <c r="A687" s="87">
        <f t="shared" si="32"/>
        <v>686</v>
      </c>
      <c r="B687" s="67"/>
      <c r="C687" s="74" t="s">
        <v>2898</v>
      </c>
      <c r="D687" s="73">
        <v>42816</v>
      </c>
      <c r="E687" s="74" t="s">
        <v>46</v>
      </c>
      <c r="F687" s="75">
        <v>14814</v>
      </c>
      <c r="G687" s="74" t="s">
        <v>22</v>
      </c>
      <c r="H687" s="76" t="s">
        <v>2899</v>
      </c>
      <c r="I687" s="74" t="s">
        <v>33</v>
      </c>
      <c r="J687" s="76" t="s">
        <v>121</v>
      </c>
      <c r="K687" s="67"/>
      <c r="L687" s="67"/>
      <c r="M687" s="67"/>
      <c r="N687" s="76" t="s">
        <v>2900</v>
      </c>
      <c r="O687" s="76" t="s">
        <v>1674</v>
      </c>
      <c r="P687" s="67"/>
      <c r="Q687" s="67"/>
      <c r="R687" s="77">
        <v>50000</v>
      </c>
      <c r="S687" s="78">
        <f t="shared" si="30"/>
        <v>0</v>
      </c>
      <c r="T687" s="77">
        <f t="shared" si="31"/>
        <v>50000</v>
      </c>
      <c r="U687" s="79" t="s">
        <v>2901</v>
      </c>
      <c r="V687" s="76" t="s">
        <v>309</v>
      </c>
    </row>
    <row r="688" spans="1:22" x14ac:dyDescent="0.2">
      <c r="A688" s="87">
        <f t="shared" si="32"/>
        <v>687</v>
      </c>
      <c r="B688" s="67"/>
      <c r="C688" s="74" t="s">
        <v>2902</v>
      </c>
      <c r="D688" s="73">
        <v>42816</v>
      </c>
      <c r="E688" s="74" t="s">
        <v>46</v>
      </c>
      <c r="F688" s="75">
        <v>707</v>
      </c>
      <c r="G688" s="74" t="s">
        <v>22</v>
      </c>
      <c r="H688" s="76" t="s">
        <v>377</v>
      </c>
      <c r="I688" s="74" t="s">
        <v>33</v>
      </c>
      <c r="J688" s="76" t="s">
        <v>40</v>
      </c>
      <c r="K688" s="67"/>
      <c r="L688" s="67"/>
      <c r="M688" s="67"/>
      <c r="N688" s="76" t="s">
        <v>2903</v>
      </c>
      <c r="O688" s="76" t="s">
        <v>2904</v>
      </c>
      <c r="P688" s="67"/>
      <c r="Q688" s="67"/>
      <c r="R688" s="77">
        <v>50000</v>
      </c>
      <c r="S688" s="78">
        <f t="shared" si="30"/>
        <v>0</v>
      </c>
      <c r="T688" s="77">
        <f t="shared" si="31"/>
        <v>50000</v>
      </c>
      <c r="U688" s="79" t="s">
        <v>2905</v>
      </c>
      <c r="V688" s="76" t="s">
        <v>826</v>
      </c>
    </row>
    <row r="689" spans="1:22" x14ac:dyDescent="0.2">
      <c r="A689" s="87">
        <f t="shared" si="32"/>
        <v>688</v>
      </c>
      <c r="B689" s="67"/>
      <c r="C689" s="74" t="s">
        <v>2906</v>
      </c>
      <c r="D689" s="73">
        <v>42816</v>
      </c>
      <c r="E689" s="74" t="s">
        <v>104</v>
      </c>
      <c r="F689" s="75">
        <v>1701</v>
      </c>
      <c r="G689" s="74" t="s">
        <v>22</v>
      </c>
      <c r="H689" s="76" t="s">
        <v>2907</v>
      </c>
      <c r="I689" s="74" t="s">
        <v>33</v>
      </c>
      <c r="J689" s="76" t="s">
        <v>40</v>
      </c>
      <c r="K689" s="67"/>
      <c r="L689" s="67"/>
      <c r="M689" s="67"/>
      <c r="N689" s="76" t="s">
        <v>2908</v>
      </c>
      <c r="O689" s="76" t="s">
        <v>2909</v>
      </c>
      <c r="P689" s="67"/>
      <c r="Q689" s="67"/>
      <c r="R689" s="77">
        <v>0</v>
      </c>
      <c r="S689" s="78">
        <f t="shared" si="30"/>
        <v>500</v>
      </c>
      <c r="T689" s="77">
        <f t="shared" si="31"/>
        <v>500</v>
      </c>
      <c r="U689" s="79" t="s">
        <v>2910</v>
      </c>
      <c r="V689" s="76" t="s">
        <v>158</v>
      </c>
    </row>
    <row r="690" spans="1:22" x14ac:dyDescent="0.2">
      <c r="A690" s="87">
        <f t="shared" si="32"/>
        <v>689</v>
      </c>
      <c r="B690" s="67"/>
      <c r="C690" s="74" t="s">
        <v>2911</v>
      </c>
      <c r="D690" s="73">
        <v>42816</v>
      </c>
      <c r="E690" s="74" t="s">
        <v>46</v>
      </c>
      <c r="F690" s="75">
        <v>8519</v>
      </c>
      <c r="G690" s="74" t="s">
        <v>22</v>
      </c>
      <c r="H690" s="76" t="s">
        <v>2912</v>
      </c>
      <c r="I690" s="74" t="s">
        <v>70</v>
      </c>
      <c r="J690" s="76" t="s">
        <v>49</v>
      </c>
      <c r="K690" s="67"/>
      <c r="L690" s="67"/>
      <c r="M690" s="67"/>
      <c r="N690" s="76" t="s">
        <v>2913</v>
      </c>
      <c r="O690" s="76" t="s">
        <v>1674</v>
      </c>
      <c r="P690" s="67"/>
      <c r="Q690" s="67"/>
      <c r="R690" s="77">
        <v>50000</v>
      </c>
      <c r="S690" s="78">
        <f t="shared" si="30"/>
        <v>0</v>
      </c>
      <c r="T690" s="77">
        <f t="shared" si="31"/>
        <v>50000</v>
      </c>
      <c r="U690" s="79" t="s">
        <v>2914</v>
      </c>
      <c r="V690" s="76" t="s">
        <v>53</v>
      </c>
    </row>
    <row r="691" spans="1:22" x14ac:dyDescent="0.2">
      <c r="A691" s="87">
        <f t="shared" si="32"/>
        <v>690</v>
      </c>
      <c r="B691" s="67"/>
      <c r="C691" s="74" t="s">
        <v>2915</v>
      </c>
      <c r="D691" s="73">
        <v>42816</v>
      </c>
      <c r="E691" s="74" t="s">
        <v>31</v>
      </c>
      <c r="F691" s="75">
        <v>6519</v>
      </c>
      <c r="G691" s="74" t="s">
        <v>22</v>
      </c>
      <c r="H691" s="76" t="s">
        <v>1295</v>
      </c>
      <c r="I691" s="74" t="s">
        <v>70</v>
      </c>
      <c r="J691" s="76" t="s">
        <v>93</v>
      </c>
      <c r="K691" s="67"/>
      <c r="L691" s="67"/>
      <c r="M691" s="67"/>
      <c r="N691" s="67"/>
      <c r="O691" s="76" t="s">
        <v>2916</v>
      </c>
      <c r="P691" s="80">
        <v>1</v>
      </c>
      <c r="Q691" s="80">
        <v>1</v>
      </c>
      <c r="R691" s="77">
        <v>50000</v>
      </c>
      <c r="S691" s="78">
        <f t="shared" si="30"/>
        <v>0</v>
      </c>
      <c r="T691" s="77">
        <f t="shared" si="31"/>
        <v>50000</v>
      </c>
      <c r="U691" s="67"/>
      <c r="V691" s="76" t="s">
        <v>2917</v>
      </c>
    </row>
    <row r="692" spans="1:22" x14ac:dyDescent="0.2">
      <c r="A692" s="87">
        <f t="shared" si="32"/>
        <v>691</v>
      </c>
      <c r="B692" s="67"/>
      <c r="C692" s="74" t="s">
        <v>2918</v>
      </c>
      <c r="D692" s="73">
        <v>42816</v>
      </c>
      <c r="E692" s="74" t="s">
        <v>46</v>
      </c>
      <c r="F692" s="75">
        <v>11314</v>
      </c>
      <c r="G692" s="74" t="s">
        <v>22</v>
      </c>
      <c r="H692" s="76" t="s">
        <v>2452</v>
      </c>
      <c r="I692" s="74" t="s">
        <v>70</v>
      </c>
      <c r="J692" s="76" t="s">
        <v>49</v>
      </c>
      <c r="K692" s="67"/>
      <c r="L692" s="67"/>
      <c r="M692" s="67"/>
      <c r="N692" s="76" t="s">
        <v>2919</v>
      </c>
      <c r="O692" s="76" t="s">
        <v>2920</v>
      </c>
      <c r="P692" s="67"/>
      <c r="Q692" s="67"/>
      <c r="R692" s="77">
        <v>50000</v>
      </c>
      <c r="S692" s="78">
        <f t="shared" si="30"/>
        <v>0</v>
      </c>
      <c r="T692" s="77">
        <f t="shared" si="31"/>
        <v>50000</v>
      </c>
      <c r="U692" s="79" t="s">
        <v>2921</v>
      </c>
      <c r="V692" s="76" t="s">
        <v>309</v>
      </c>
    </row>
    <row r="693" spans="1:22" x14ac:dyDescent="0.2">
      <c r="A693" s="87">
        <f t="shared" si="32"/>
        <v>692</v>
      </c>
      <c r="B693" s="67"/>
      <c r="C693" s="74" t="s">
        <v>2922</v>
      </c>
      <c r="D693" s="73">
        <v>42816</v>
      </c>
      <c r="E693" s="74" t="s">
        <v>46</v>
      </c>
      <c r="F693" s="75">
        <v>1212</v>
      </c>
      <c r="G693" s="74" t="s">
        <v>22</v>
      </c>
      <c r="H693" s="76" t="s">
        <v>2923</v>
      </c>
      <c r="I693" s="74" t="s">
        <v>70</v>
      </c>
      <c r="J693" s="76" t="s">
        <v>276</v>
      </c>
      <c r="K693" s="67"/>
      <c r="L693" s="67"/>
      <c r="M693" s="67"/>
      <c r="N693" s="76" t="s">
        <v>2924</v>
      </c>
      <c r="O693" s="76" t="s">
        <v>73</v>
      </c>
      <c r="P693" s="67"/>
      <c r="Q693" s="67"/>
      <c r="R693" s="77">
        <v>50000</v>
      </c>
      <c r="S693" s="78">
        <f t="shared" si="30"/>
        <v>0</v>
      </c>
      <c r="T693" s="77">
        <f t="shared" si="31"/>
        <v>50000</v>
      </c>
      <c r="U693" s="79" t="s">
        <v>2925</v>
      </c>
      <c r="V693" s="76" t="s">
        <v>75</v>
      </c>
    </row>
    <row r="694" spans="1:22" x14ac:dyDescent="0.2">
      <c r="A694" s="87">
        <f t="shared" si="32"/>
        <v>693</v>
      </c>
      <c r="B694" s="67"/>
      <c r="C694" s="74" t="s">
        <v>2926</v>
      </c>
      <c r="D694" s="73">
        <v>42816</v>
      </c>
      <c r="E694" s="74" t="s">
        <v>111</v>
      </c>
      <c r="F694" s="75">
        <v>3610</v>
      </c>
      <c r="G694" s="74" t="s">
        <v>22</v>
      </c>
      <c r="H694" s="76" t="s">
        <v>2927</v>
      </c>
      <c r="I694" s="74" t="s">
        <v>33</v>
      </c>
      <c r="J694" s="76" t="s">
        <v>57</v>
      </c>
      <c r="K694" s="67"/>
      <c r="L694" s="67"/>
      <c r="M694" s="67"/>
      <c r="N694" s="76" t="s">
        <v>2928</v>
      </c>
      <c r="O694" s="76" t="s">
        <v>2929</v>
      </c>
      <c r="P694" s="67"/>
      <c r="Q694" s="67"/>
      <c r="R694" s="77">
        <v>0</v>
      </c>
      <c r="S694" s="78">
        <f t="shared" si="30"/>
        <v>500</v>
      </c>
      <c r="T694" s="77">
        <f t="shared" si="31"/>
        <v>500</v>
      </c>
      <c r="U694" s="79" t="s">
        <v>2930</v>
      </c>
      <c r="V694" s="76" t="s">
        <v>2931</v>
      </c>
    </row>
    <row r="695" spans="1:22" x14ac:dyDescent="0.2">
      <c r="A695" s="87">
        <f t="shared" si="32"/>
        <v>694</v>
      </c>
      <c r="B695" s="67"/>
      <c r="C695" s="74" t="s">
        <v>2932</v>
      </c>
      <c r="D695" s="73">
        <v>42816</v>
      </c>
      <c r="E695" s="74" t="s">
        <v>104</v>
      </c>
      <c r="F695" s="75">
        <v>6116</v>
      </c>
      <c r="G695" s="74" t="s">
        <v>22</v>
      </c>
      <c r="H695" s="76" t="s">
        <v>2933</v>
      </c>
      <c r="I695" s="74" t="s">
        <v>70</v>
      </c>
      <c r="J695" s="76" t="s">
        <v>93</v>
      </c>
      <c r="K695" s="67"/>
      <c r="L695" s="67"/>
      <c r="M695" s="67"/>
      <c r="N695" s="76" t="s">
        <v>2934</v>
      </c>
      <c r="O695" s="76" t="s">
        <v>2909</v>
      </c>
      <c r="P695" s="67"/>
      <c r="Q695" s="67"/>
      <c r="R695" s="77">
        <v>0</v>
      </c>
      <c r="S695" s="78">
        <f t="shared" si="30"/>
        <v>500</v>
      </c>
      <c r="T695" s="77">
        <f t="shared" si="31"/>
        <v>500</v>
      </c>
      <c r="U695" s="79" t="s">
        <v>2935</v>
      </c>
      <c r="V695" s="76" t="s">
        <v>158</v>
      </c>
    </row>
    <row r="696" spans="1:22" x14ac:dyDescent="0.2">
      <c r="A696" s="87">
        <f t="shared" si="32"/>
        <v>695</v>
      </c>
      <c r="B696" s="67"/>
      <c r="C696" s="74" t="s">
        <v>2936</v>
      </c>
      <c r="D696" s="73">
        <v>42816</v>
      </c>
      <c r="E696" s="74" t="s">
        <v>104</v>
      </c>
      <c r="F696" s="75">
        <v>2813</v>
      </c>
      <c r="G696" s="74" t="s">
        <v>22</v>
      </c>
      <c r="H696" s="76" t="s">
        <v>813</v>
      </c>
      <c r="I696" s="74" t="s">
        <v>56</v>
      </c>
      <c r="J696" s="76" t="s">
        <v>71</v>
      </c>
      <c r="K696" s="67"/>
      <c r="L696" s="67"/>
      <c r="M696" s="67"/>
      <c r="N696" s="76" t="s">
        <v>2937</v>
      </c>
      <c r="O696" s="76" t="s">
        <v>451</v>
      </c>
      <c r="P696" s="67"/>
      <c r="Q696" s="67"/>
      <c r="R696" s="77">
        <v>0</v>
      </c>
      <c r="S696" s="78">
        <f t="shared" si="30"/>
        <v>500</v>
      </c>
      <c r="T696" s="77">
        <f t="shared" si="31"/>
        <v>500</v>
      </c>
      <c r="U696" s="79" t="s">
        <v>2938</v>
      </c>
      <c r="V696" s="76" t="s">
        <v>158</v>
      </c>
    </row>
    <row r="697" spans="1:22" x14ac:dyDescent="0.2">
      <c r="A697" s="87">
        <f t="shared" si="32"/>
        <v>696</v>
      </c>
      <c r="B697" s="67"/>
      <c r="C697" s="74" t="s">
        <v>2939</v>
      </c>
      <c r="D697" s="73">
        <v>42816</v>
      </c>
      <c r="E697" s="74" t="s">
        <v>104</v>
      </c>
      <c r="F697" s="75">
        <v>5820</v>
      </c>
      <c r="G697" s="74" t="s">
        <v>22</v>
      </c>
      <c r="H697" s="76" t="s">
        <v>179</v>
      </c>
      <c r="I697" s="74" t="s">
        <v>70</v>
      </c>
      <c r="J697" s="76" t="s">
        <v>57</v>
      </c>
      <c r="K697" s="67"/>
      <c r="L697" s="67"/>
      <c r="M697" s="67"/>
      <c r="N697" s="76" t="s">
        <v>2940</v>
      </c>
      <c r="O697" s="76" t="s">
        <v>451</v>
      </c>
      <c r="P697" s="67"/>
      <c r="Q697" s="67"/>
      <c r="R697" s="77">
        <v>0</v>
      </c>
      <c r="S697" s="78">
        <f t="shared" si="30"/>
        <v>500</v>
      </c>
      <c r="T697" s="77">
        <f t="shared" si="31"/>
        <v>500</v>
      </c>
      <c r="U697" s="79" t="s">
        <v>2941</v>
      </c>
      <c r="V697" s="76" t="s">
        <v>158</v>
      </c>
    </row>
    <row r="698" spans="1:22" x14ac:dyDescent="0.2">
      <c r="A698" s="87">
        <f t="shared" si="32"/>
        <v>697</v>
      </c>
      <c r="B698" s="67"/>
      <c r="C698" s="74" t="s">
        <v>2942</v>
      </c>
      <c r="D698" s="73">
        <v>42816</v>
      </c>
      <c r="E698" s="74" t="s">
        <v>77</v>
      </c>
      <c r="F698" s="75">
        <v>10300</v>
      </c>
      <c r="G698" s="74" t="s">
        <v>22</v>
      </c>
      <c r="H698" s="76" t="s">
        <v>2943</v>
      </c>
      <c r="I698" s="74" t="s">
        <v>33</v>
      </c>
      <c r="J698" s="76" t="s">
        <v>154</v>
      </c>
      <c r="K698" s="67"/>
      <c r="L698" s="67"/>
      <c r="M698" s="67"/>
      <c r="N698" s="76" t="s">
        <v>2944</v>
      </c>
      <c r="O698" s="76" t="s">
        <v>201</v>
      </c>
      <c r="P698" s="67"/>
      <c r="Q698" s="67"/>
      <c r="R698" s="77">
        <v>0</v>
      </c>
      <c r="S698" s="78">
        <f t="shared" si="30"/>
        <v>3000</v>
      </c>
      <c r="T698" s="77">
        <f t="shared" si="31"/>
        <v>3000</v>
      </c>
      <c r="U698" s="79" t="s">
        <v>2945</v>
      </c>
      <c r="V698" s="76" t="s">
        <v>208</v>
      </c>
    </row>
    <row r="699" spans="1:22" x14ac:dyDescent="0.2">
      <c r="A699" s="87">
        <f t="shared" si="32"/>
        <v>698</v>
      </c>
      <c r="B699" s="67"/>
      <c r="C699" s="74" t="s">
        <v>2946</v>
      </c>
      <c r="D699" s="73">
        <v>42816</v>
      </c>
      <c r="E699" s="74" t="s">
        <v>77</v>
      </c>
      <c r="F699" s="75">
        <v>4508</v>
      </c>
      <c r="G699" s="74" t="s">
        <v>22</v>
      </c>
      <c r="H699" s="76" t="s">
        <v>2947</v>
      </c>
      <c r="I699" s="74" t="s">
        <v>24</v>
      </c>
      <c r="J699" s="76" t="s">
        <v>93</v>
      </c>
      <c r="K699" s="67"/>
      <c r="L699" s="67"/>
      <c r="M699" s="67"/>
      <c r="N699" s="76" t="s">
        <v>2948</v>
      </c>
      <c r="O699" s="76" t="s">
        <v>201</v>
      </c>
      <c r="P699" s="67"/>
      <c r="Q699" s="67"/>
      <c r="R699" s="77">
        <v>0</v>
      </c>
      <c r="S699" s="78">
        <f t="shared" si="30"/>
        <v>3000</v>
      </c>
      <c r="T699" s="77">
        <f t="shared" si="31"/>
        <v>3000</v>
      </c>
      <c r="U699" s="79" t="s">
        <v>2949</v>
      </c>
      <c r="V699" s="76" t="s">
        <v>208</v>
      </c>
    </row>
    <row r="700" spans="1:22" x14ac:dyDescent="0.2">
      <c r="A700" s="87">
        <f t="shared" si="32"/>
        <v>699</v>
      </c>
      <c r="B700" s="67"/>
      <c r="C700" s="74" t="s">
        <v>2950</v>
      </c>
      <c r="D700" s="73">
        <v>42816</v>
      </c>
      <c r="E700" s="74" t="s">
        <v>46</v>
      </c>
      <c r="F700" s="75">
        <v>9515</v>
      </c>
      <c r="G700" s="74" t="s">
        <v>22</v>
      </c>
      <c r="H700" s="76" t="s">
        <v>630</v>
      </c>
      <c r="I700" s="74" t="s">
        <v>70</v>
      </c>
      <c r="J700" s="76" t="s">
        <v>121</v>
      </c>
      <c r="K700" s="67"/>
      <c r="L700" s="67"/>
      <c r="M700" s="67"/>
      <c r="N700" s="76" t="s">
        <v>444</v>
      </c>
      <c r="O700" s="76" t="s">
        <v>423</v>
      </c>
      <c r="P700" s="67"/>
      <c r="Q700" s="67"/>
      <c r="R700" s="77">
        <v>50000</v>
      </c>
      <c r="S700" s="78">
        <f t="shared" si="30"/>
        <v>0</v>
      </c>
      <c r="T700" s="77">
        <f t="shared" si="31"/>
        <v>50000</v>
      </c>
      <c r="U700" s="79" t="s">
        <v>2951</v>
      </c>
      <c r="V700" s="76" t="s">
        <v>75</v>
      </c>
    </row>
    <row r="701" spans="1:22" x14ac:dyDescent="0.2">
      <c r="A701" s="87">
        <f t="shared" si="32"/>
        <v>700</v>
      </c>
      <c r="B701" s="67"/>
      <c r="C701" s="74" t="s">
        <v>2952</v>
      </c>
      <c r="D701" s="73">
        <v>42816</v>
      </c>
      <c r="E701" s="74" t="s">
        <v>77</v>
      </c>
      <c r="F701" s="75">
        <v>1027</v>
      </c>
      <c r="G701" s="74" t="s">
        <v>1179</v>
      </c>
      <c r="H701" s="76" t="s">
        <v>356</v>
      </c>
      <c r="I701" s="74" t="s">
        <v>33</v>
      </c>
      <c r="J701" s="76" t="s">
        <v>141</v>
      </c>
      <c r="K701" s="67"/>
      <c r="L701" s="67"/>
      <c r="M701" s="67"/>
      <c r="N701" s="76" t="s">
        <v>2953</v>
      </c>
      <c r="O701" s="76" t="s">
        <v>2954</v>
      </c>
      <c r="P701" s="67"/>
      <c r="Q701" s="67"/>
      <c r="R701" s="77">
        <v>0</v>
      </c>
      <c r="S701" s="78">
        <f t="shared" si="30"/>
        <v>3000</v>
      </c>
      <c r="T701" s="77">
        <f t="shared" si="31"/>
        <v>3000</v>
      </c>
      <c r="U701" s="79" t="s">
        <v>2955</v>
      </c>
      <c r="V701" s="76" t="s">
        <v>279</v>
      </c>
    </row>
    <row r="702" spans="1:22" x14ac:dyDescent="0.2">
      <c r="A702" s="87">
        <f t="shared" si="32"/>
        <v>701</v>
      </c>
      <c r="B702" s="67"/>
      <c r="C702" s="74" t="s">
        <v>2956</v>
      </c>
      <c r="D702" s="73">
        <v>42816</v>
      </c>
      <c r="E702" s="74" t="s">
        <v>77</v>
      </c>
      <c r="F702" s="75">
        <v>10813</v>
      </c>
      <c r="G702" s="74" t="s">
        <v>22</v>
      </c>
      <c r="H702" s="76" t="s">
        <v>2957</v>
      </c>
      <c r="I702" s="74" t="s">
        <v>24</v>
      </c>
      <c r="J702" s="76" t="s">
        <v>49</v>
      </c>
      <c r="K702" s="67"/>
      <c r="L702" s="67"/>
      <c r="M702" s="67"/>
      <c r="N702" s="76" t="s">
        <v>2958</v>
      </c>
      <c r="O702" s="76" t="s">
        <v>956</v>
      </c>
      <c r="P702" s="67"/>
      <c r="Q702" s="67"/>
      <c r="R702" s="77">
        <v>0</v>
      </c>
      <c r="S702" s="78">
        <f t="shared" si="30"/>
        <v>3000</v>
      </c>
      <c r="T702" s="77">
        <f t="shared" si="31"/>
        <v>3000</v>
      </c>
      <c r="U702" s="79" t="s">
        <v>2959</v>
      </c>
      <c r="V702" s="76" t="s">
        <v>279</v>
      </c>
    </row>
    <row r="703" spans="1:22" x14ac:dyDescent="0.2">
      <c r="A703" s="87">
        <f t="shared" si="32"/>
        <v>702</v>
      </c>
      <c r="B703" s="67"/>
      <c r="C703" s="74" t="s">
        <v>2960</v>
      </c>
      <c r="D703" s="73">
        <v>42816</v>
      </c>
      <c r="E703" s="74" t="s">
        <v>46</v>
      </c>
      <c r="F703" s="75">
        <v>3330</v>
      </c>
      <c r="G703" s="74" t="s">
        <v>22</v>
      </c>
      <c r="H703" s="76" t="s">
        <v>23</v>
      </c>
      <c r="I703" s="74" t="s">
        <v>24</v>
      </c>
      <c r="J703" s="76" t="s">
        <v>25</v>
      </c>
      <c r="K703" s="67"/>
      <c r="L703" s="67"/>
      <c r="M703" s="67"/>
      <c r="N703" s="76" t="s">
        <v>65</v>
      </c>
      <c r="O703" s="76" t="s">
        <v>2961</v>
      </c>
      <c r="P703" s="67"/>
      <c r="Q703" s="67"/>
      <c r="R703" s="77">
        <v>0</v>
      </c>
      <c r="S703" s="78">
        <f t="shared" si="30"/>
        <v>500</v>
      </c>
      <c r="T703" s="77">
        <f t="shared" si="31"/>
        <v>500</v>
      </c>
      <c r="U703" s="67"/>
      <c r="V703" s="76" t="s">
        <v>984</v>
      </c>
    </row>
    <row r="704" spans="1:22" x14ac:dyDescent="0.2">
      <c r="A704" s="87">
        <f t="shared" si="32"/>
        <v>703</v>
      </c>
      <c r="B704" s="67"/>
      <c r="C704" s="74" t="s">
        <v>2962</v>
      </c>
      <c r="D704" s="73">
        <v>42816</v>
      </c>
      <c r="E704" s="74" t="s">
        <v>46</v>
      </c>
      <c r="F704" s="75">
        <v>901</v>
      </c>
      <c r="G704" s="74" t="s">
        <v>22</v>
      </c>
      <c r="H704" s="76" t="s">
        <v>2963</v>
      </c>
      <c r="I704" s="74" t="s">
        <v>48</v>
      </c>
      <c r="J704" s="76" t="s">
        <v>40</v>
      </c>
      <c r="K704" s="67"/>
      <c r="L704" s="67"/>
      <c r="M704" s="67"/>
      <c r="N704" s="76" t="s">
        <v>2964</v>
      </c>
      <c r="O704" s="76" t="s">
        <v>2965</v>
      </c>
      <c r="P704" s="67"/>
      <c r="Q704" s="67"/>
      <c r="R704" s="77">
        <v>0</v>
      </c>
      <c r="S704" s="78">
        <f t="shared" si="30"/>
        <v>500</v>
      </c>
      <c r="T704" s="77">
        <f t="shared" si="31"/>
        <v>500</v>
      </c>
      <c r="U704" s="79" t="s">
        <v>2966</v>
      </c>
      <c r="V704" s="76" t="s">
        <v>197</v>
      </c>
    </row>
    <row r="705" spans="1:22" x14ac:dyDescent="0.2">
      <c r="A705" s="87">
        <f t="shared" si="32"/>
        <v>704</v>
      </c>
      <c r="B705" s="67"/>
      <c r="C705" s="74" t="s">
        <v>2967</v>
      </c>
      <c r="D705" s="73">
        <v>42816</v>
      </c>
      <c r="E705" s="74" t="s">
        <v>104</v>
      </c>
      <c r="F705" s="75">
        <v>2400</v>
      </c>
      <c r="G705" s="74" t="s">
        <v>22</v>
      </c>
      <c r="H705" s="76" t="s">
        <v>2968</v>
      </c>
      <c r="I705" s="74" t="s">
        <v>70</v>
      </c>
      <c r="J705" s="76" t="s">
        <v>154</v>
      </c>
      <c r="K705" s="67"/>
      <c r="L705" s="67"/>
      <c r="M705" s="67"/>
      <c r="N705" s="76" t="s">
        <v>2969</v>
      </c>
      <c r="O705" s="76" t="s">
        <v>2909</v>
      </c>
      <c r="P705" s="67"/>
      <c r="Q705" s="67"/>
      <c r="R705" s="77">
        <v>0</v>
      </c>
      <c r="S705" s="78">
        <f t="shared" si="30"/>
        <v>500</v>
      </c>
      <c r="T705" s="77">
        <f t="shared" si="31"/>
        <v>500</v>
      </c>
      <c r="U705" s="79" t="s">
        <v>2970</v>
      </c>
      <c r="V705" s="76" t="s">
        <v>354</v>
      </c>
    </row>
    <row r="706" spans="1:22" x14ac:dyDescent="0.2">
      <c r="A706" s="87">
        <f t="shared" si="32"/>
        <v>705</v>
      </c>
      <c r="B706" s="67"/>
      <c r="C706" s="74" t="s">
        <v>2971</v>
      </c>
      <c r="D706" s="73">
        <v>42816</v>
      </c>
      <c r="E706" s="74" t="s">
        <v>46</v>
      </c>
      <c r="F706" s="75">
        <v>707</v>
      </c>
      <c r="G706" s="74" t="s">
        <v>22</v>
      </c>
      <c r="H706" s="76" t="s">
        <v>377</v>
      </c>
      <c r="I706" s="74" t="s">
        <v>33</v>
      </c>
      <c r="J706" s="76" t="s">
        <v>40</v>
      </c>
      <c r="K706" s="67"/>
      <c r="L706" s="67"/>
      <c r="M706" s="67"/>
      <c r="N706" s="76" t="s">
        <v>2903</v>
      </c>
      <c r="O706" s="76" t="s">
        <v>2355</v>
      </c>
      <c r="P706" s="67"/>
      <c r="Q706" s="67"/>
      <c r="R706" s="77">
        <v>0</v>
      </c>
      <c r="S706" s="78">
        <f t="shared" ref="S706:S769" si="33">IF(R706&gt;0,0,(IF(ISNA(VLOOKUP(E706,Missing_Vaulations,3,FALSE))=TRUE,0,(VLOOKUP(E706,Missing_Vaulations,3,FALSE)))))</f>
        <v>500</v>
      </c>
      <c r="T706" s="77">
        <f t="shared" si="31"/>
        <v>500</v>
      </c>
      <c r="U706" s="79" t="s">
        <v>2905</v>
      </c>
      <c r="V706" s="76" t="s">
        <v>2304</v>
      </c>
    </row>
    <row r="707" spans="1:22" x14ac:dyDescent="0.2">
      <c r="A707" s="87">
        <f t="shared" si="32"/>
        <v>706</v>
      </c>
      <c r="B707" s="67"/>
      <c r="C707" s="74" t="s">
        <v>2972</v>
      </c>
      <c r="D707" s="73">
        <v>42816</v>
      </c>
      <c r="E707" s="74" t="s">
        <v>118</v>
      </c>
      <c r="F707" s="75">
        <v>9319</v>
      </c>
      <c r="G707" s="74" t="s">
        <v>22</v>
      </c>
      <c r="H707" s="76" t="s">
        <v>997</v>
      </c>
      <c r="I707" s="74" t="s">
        <v>70</v>
      </c>
      <c r="J707" s="76" t="s">
        <v>121</v>
      </c>
      <c r="K707" s="81">
        <v>6419</v>
      </c>
      <c r="L707" s="80">
        <v>8</v>
      </c>
      <c r="M707" s="67"/>
      <c r="N707" s="76" t="s">
        <v>2973</v>
      </c>
      <c r="O707" s="76" t="s">
        <v>2974</v>
      </c>
      <c r="P707" s="67"/>
      <c r="Q707" s="67"/>
      <c r="R707" s="77">
        <v>0</v>
      </c>
      <c r="S707" s="78">
        <f t="shared" si="33"/>
        <v>12000</v>
      </c>
      <c r="T707" s="77">
        <f t="shared" ref="T707:T770" si="34">R707+S707</f>
        <v>12000</v>
      </c>
      <c r="U707" s="79" t="s">
        <v>2975</v>
      </c>
      <c r="V707" s="76" t="s">
        <v>164</v>
      </c>
    </row>
    <row r="708" spans="1:22" x14ac:dyDescent="0.2">
      <c r="A708" s="87">
        <f t="shared" ref="A708:A771" si="35">A707+1</f>
        <v>707</v>
      </c>
      <c r="B708" s="67"/>
      <c r="C708" s="74" t="s">
        <v>2976</v>
      </c>
      <c r="D708" s="73">
        <v>42816</v>
      </c>
      <c r="E708" s="74" t="s">
        <v>138</v>
      </c>
      <c r="F708" s="75">
        <v>3405</v>
      </c>
      <c r="G708" s="74" t="s">
        <v>22</v>
      </c>
      <c r="H708" s="76" t="s">
        <v>1354</v>
      </c>
      <c r="I708" s="74" t="s">
        <v>33</v>
      </c>
      <c r="J708" s="76" t="s">
        <v>71</v>
      </c>
      <c r="K708" s="67"/>
      <c r="L708" s="67"/>
      <c r="M708" s="67"/>
      <c r="N708" s="76" t="s">
        <v>1355</v>
      </c>
      <c r="O708" s="76" t="s">
        <v>545</v>
      </c>
      <c r="P708" s="67"/>
      <c r="Q708" s="67"/>
      <c r="R708" s="77">
        <v>0</v>
      </c>
      <c r="S708" s="78">
        <f t="shared" si="33"/>
        <v>3000</v>
      </c>
      <c r="T708" s="77">
        <f t="shared" si="34"/>
        <v>3000</v>
      </c>
      <c r="U708" s="79" t="s">
        <v>1356</v>
      </c>
      <c r="V708" s="76" t="s">
        <v>2977</v>
      </c>
    </row>
    <row r="709" spans="1:22" x14ac:dyDescent="0.2">
      <c r="A709" s="87">
        <f t="shared" si="35"/>
        <v>708</v>
      </c>
      <c r="B709" s="67"/>
      <c r="C709" s="74" t="s">
        <v>2978</v>
      </c>
      <c r="D709" s="73">
        <v>42816</v>
      </c>
      <c r="E709" s="74" t="s">
        <v>118</v>
      </c>
      <c r="F709" s="75">
        <v>504</v>
      </c>
      <c r="G709" s="74" t="s">
        <v>22</v>
      </c>
      <c r="H709" s="76" t="s">
        <v>2979</v>
      </c>
      <c r="I709" s="74" t="s">
        <v>33</v>
      </c>
      <c r="J709" s="76" t="s">
        <v>121</v>
      </c>
      <c r="K709" s="81">
        <v>4585</v>
      </c>
      <c r="L709" s="80">
        <v>7</v>
      </c>
      <c r="M709" s="67"/>
      <c r="N709" s="76" t="s">
        <v>2980</v>
      </c>
      <c r="O709" s="76" t="s">
        <v>2981</v>
      </c>
      <c r="P709" s="67"/>
      <c r="Q709" s="67"/>
      <c r="R709" s="77">
        <v>0</v>
      </c>
      <c r="S709" s="78">
        <f t="shared" si="33"/>
        <v>12000</v>
      </c>
      <c r="T709" s="77">
        <f t="shared" si="34"/>
        <v>12000</v>
      </c>
      <c r="U709" s="79" t="s">
        <v>2982</v>
      </c>
      <c r="V709" s="76" t="s">
        <v>164</v>
      </c>
    </row>
    <row r="710" spans="1:22" x14ac:dyDescent="0.2">
      <c r="A710" s="87">
        <f t="shared" si="35"/>
        <v>709</v>
      </c>
      <c r="B710" s="67"/>
      <c r="C710" s="74" t="s">
        <v>2983</v>
      </c>
      <c r="D710" s="73">
        <v>42816</v>
      </c>
      <c r="E710" s="74" t="s">
        <v>138</v>
      </c>
      <c r="F710" s="75">
        <v>6808</v>
      </c>
      <c r="G710" s="74" t="s">
        <v>22</v>
      </c>
      <c r="H710" s="76" t="s">
        <v>2984</v>
      </c>
      <c r="I710" s="74" t="s">
        <v>232</v>
      </c>
      <c r="J710" s="76" t="s">
        <v>276</v>
      </c>
      <c r="K710" s="67"/>
      <c r="L710" s="67"/>
      <c r="M710" s="67"/>
      <c r="N710" s="76" t="s">
        <v>2985</v>
      </c>
      <c r="O710" s="76" t="s">
        <v>545</v>
      </c>
      <c r="P710" s="67"/>
      <c r="Q710" s="67"/>
      <c r="R710" s="77">
        <v>0</v>
      </c>
      <c r="S710" s="78">
        <f t="shared" si="33"/>
        <v>3000</v>
      </c>
      <c r="T710" s="77">
        <f t="shared" si="34"/>
        <v>3000</v>
      </c>
      <c r="U710" s="79" t="s">
        <v>2986</v>
      </c>
      <c r="V710" s="76" t="s">
        <v>2987</v>
      </c>
    </row>
    <row r="711" spans="1:22" x14ac:dyDescent="0.2">
      <c r="A711" s="87">
        <f t="shared" si="35"/>
        <v>710</v>
      </c>
      <c r="B711" s="67"/>
      <c r="C711" s="74" t="s">
        <v>2988</v>
      </c>
      <c r="D711" s="73">
        <v>42816</v>
      </c>
      <c r="E711" s="74" t="s">
        <v>138</v>
      </c>
      <c r="F711" s="75">
        <v>7504</v>
      </c>
      <c r="G711" s="74" t="s">
        <v>22</v>
      </c>
      <c r="H711" s="76" t="s">
        <v>2989</v>
      </c>
      <c r="I711" s="74" t="s">
        <v>56</v>
      </c>
      <c r="J711" s="76" t="s">
        <v>71</v>
      </c>
      <c r="K711" s="67"/>
      <c r="L711" s="67"/>
      <c r="M711" s="67"/>
      <c r="N711" s="76" t="s">
        <v>2990</v>
      </c>
      <c r="O711" s="76" t="s">
        <v>782</v>
      </c>
      <c r="P711" s="67"/>
      <c r="Q711" s="67"/>
      <c r="R711" s="77">
        <v>0</v>
      </c>
      <c r="S711" s="78">
        <f t="shared" si="33"/>
        <v>3000</v>
      </c>
      <c r="T711" s="77">
        <f t="shared" si="34"/>
        <v>3000</v>
      </c>
      <c r="U711" s="79" t="s">
        <v>2991</v>
      </c>
      <c r="V711" s="76" t="s">
        <v>2992</v>
      </c>
    </row>
    <row r="712" spans="1:22" x14ac:dyDescent="0.2">
      <c r="A712" s="87">
        <f t="shared" si="35"/>
        <v>711</v>
      </c>
      <c r="B712" s="67"/>
      <c r="C712" s="74" t="s">
        <v>2993</v>
      </c>
      <c r="D712" s="73">
        <v>42816</v>
      </c>
      <c r="E712" s="74" t="s">
        <v>138</v>
      </c>
      <c r="F712" s="75">
        <v>8504</v>
      </c>
      <c r="G712" s="74" t="s">
        <v>22</v>
      </c>
      <c r="H712" s="76" t="s">
        <v>2994</v>
      </c>
      <c r="I712" s="74" t="s">
        <v>232</v>
      </c>
      <c r="J712" s="76" t="s">
        <v>154</v>
      </c>
      <c r="K712" s="67"/>
      <c r="L712" s="67"/>
      <c r="M712" s="67"/>
      <c r="N712" s="76" t="s">
        <v>2995</v>
      </c>
      <c r="O712" s="76" t="s">
        <v>782</v>
      </c>
      <c r="P712" s="67"/>
      <c r="Q712" s="67"/>
      <c r="R712" s="77">
        <v>0</v>
      </c>
      <c r="S712" s="78">
        <f t="shared" si="33"/>
        <v>3000</v>
      </c>
      <c r="T712" s="77">
        <f t="shared" si="34"/>
        <v>3000</v>
      </c>
      <c r="U712" s="79" t="s">
        <v>2996</v>
      </c>
      <c r="V712" s="76" t="s">
        <v>2992</v>
      </c>
    </row>
    <row r="713" spans="1:22" x14ac:dyDescent="0.2">
      <c r="A713" s="87">
        <f t="shared" si="35"/>
        <v>712</v>
      </c>
      <c r="B713" s="67"/>
      <c r="C713" s="74" t="s">
        <v>2997</v>
      </c>
      <c r="D713" s="73">
        <v>42816</v>
      </c>
      <c r="E713" s="74" t="s">
        <v>138</v>
      </c>
      <c r="F713" s="75">
        <v>5916</v>
      </c>
      <c r="G713" s="74" t="s">
        <v>22</v>
      </c>
      <c r="H713" s="76" t="s">
        <v>2998</v>
      </c>
      <c r="I713" s="74" t="s">
        <v>24</v>
      </c>
      <c r="J713" s="76" t="s">
        <v>71</v>
      </c>
      <c r="K713" s="67"/>
      <c r="L713" s="67"/>
      <c r="M713" s="67"/>
      <c r="N713" s="76" t="s">
        <v>2999</v>
      </c>
      <c r="O713" s="76" t="s">
        <v>782</v>
      </c>
      <c r="P713" s="67"/>
      <c r="Q713" s="67"/>
      <c r="R713" s="77">
        <v>0</v>
      </c>
      <c r="S713" s="78">
        <f t="shared" si="33"/>
        <v>3000</v>
      </c>
      <c r="T713" s="77">
        <f t="shared" si="34"/>
        <v>3000</v>
      </c>
      <c r="U713" s="79" t="s">
        <v>3000</v>
      </c>
      <c r="V713" s="76" t="s">
        <v>2992</v>
      </c>
    </row>
    <row r="714" spans="1:22" x14ac:dyDescent="0.2">
      <c r="A714" s="87">
        <f t="shared" si="35"/>
        <v>713</v>
      </c>
      <c r="B714" s="67"/>
      <c r="C714" s="74" t="s">
        <v>3001</v>
      </c>
      <c r="D714" s="73">
        <v>42816</v>
      </c>
      <c r="E714" s="74" t="s">
        <v>138</v>
      </c>
      <c r="F714" s="75">
        <v>8509</v>
      </c>
      <c r="G714" s="74" t="s">
        <v>22</v>
      </c>
      <c r="H714" s="76" t="s">
        <v>3002</v>
      </c>
      <c r="I714" s="74" t="s">
        <v>24</v>
      </c>
      <c r="J714" s="76" t="s">
        <v>154</v>
      </c>
      <c r="K714" s="67"/>
      <c r="L714" s="67"/>
      <c r="M714" s="67"/>
      <c r="N714" s="76" t="s">
        <v>3003</v>
      </c>
      <c r="O714" s="76" t="s">
        <v>782</v>
      </c>
      <c r="P714" s="67"/>
      <c r="Q714" s="67"/>
      <c r="R714" s="77">
        <v>0</v>
      </c>
      <c r="S714" s="78">
        <f t="shared" si="33"/>
        <v>3000</v>
      </c>
      <c r="T714" s="77">
        <f t="shared" si="34"/>
        <v>3000</v>
      </c>
      <c r="U714" s="79" t="s">
        <v>3004</v>
      </c>
      <c r="V714" s="76" t="s">
        <v>2992</v>
      </c>
    </row>
    <row r="715" spans="1:22" x14ac:dyDescent="0.2">
      <c r="A715" s="87">
        <f t="shared" si="35"/>
        <v>714</v>
      </c>
      <c r="B715" s="67"/>
      <c r="C715" s="74" t="s">
        <v>3005</v>
      </c>
      <c r="D715" s="73">
        <v>42816</v>
      </c>
      <c r="E715" s="74" t="s">
        <v>138</v>
      </c>
      <c r="F715" s="75">
        <v>3201</v>
      </c>
      <c r="G715" s="74" t="s">
        <v>22</v>
      </c>
      <c r="H715" s="76" t="s">
        <v>3006</v>
      </c>
      <c r="I715" s="74" t="s">
        <v>33</v>
      </c>
      <c r="J715" s="76" t="s">
        <v>57</v>
      </c>
      <c r="K715" s="67"/>
      <c r="L715" s="67"/>
      <c r="M715" s="67"/>
      <c r="N715" s="76" t="s">
        <v>3007</v>
      </c>
      <c r="O715" s="76" t="s">
        <v>782</v>
      </c>
      <c r="P715" s="67"/>
      <c r="Q715" s="67"/>
      <c r="R715" s="77">
        <v>0</v>
      </c>
      <c r="S715" s="78">
        <f t="shared" si="33"/>
        <v>3000</v>
      </c>
      <c r="T715" s="77">
        <f t="shared" si="34"/>
        <v>3000</v>
      </c>
      <c r="U715" s="79" t="s">
        <v>3008</v>
      </c>
      <c r="V715" s="76" t="s">
        <v>551</v>
      </c>
    </row>
    <row r="716" spans="1:22" x14ac:dyDescent="0.2">
      <c r="A716" s="87">
        <f t="shared" si="35"/>
        <v>715</v>
      </c>
      <c r="B716" s="67"/>
      <c r="C716" s="74" t="s">
        <v>3009</v>
      </c>
      <c r="D716" s="73">
        <v>42816</v>
      </c>
      <c r="E716" s="74" t="s">
        <v>138</v>
      </c>
      <c r="F716" s="75">
        <v>3315</v>
      </c>
      <c r="G716" s="74" t="s">
        <v>22</v>
      </c>
      <c r="H716" s="76" t="s">
        <v>3010</v>
      </c>
      <c r="I716" s="74" t="s">
        <v>56</v>
      </c>
      <c r="J716" s="76" t="s">
        <v>71</v>
      </c>
      <c r="K716" s="67"/>
      <c r="L716" s="67"/>
      <c r="M716" s="67"/>
      <c r="N716" s="76" t="s">
        <v>3011</v>
      </c>
      <c r="O716" s="76" t="s">
        <v>782</v>
      </c>
      <c r="P716" s="67"/>
      <c r="Q716" s="67"/>
      <c r="R716" s="77">
        <v>0</v>
      </c>
      <c r="S716" s="78">
        <f t="shared" si="33"/>
        <v>3000</v>
      </c>
      <c r="T716" s="77">
        <f t="shared" si="34"/>
        <v>3000</v>
      </c>
      <c r="U716" s="79" t="s">
        <v>3012</v>
      </c>
      <c r="V716" s="76" t="s">
        <v>551</v>
      </c>
    </row>
    <row r="717" spans="1:22" x14ac:dyDescent="0.2">
      <c r="A717" s="87">
        <f t="shared" si="35"/>
        <v>716</v>
      </c>
      <c r="B717" s="67"/>
      <c r="C717" s="74" t="s">
        <v>3013</v>
      </c>
      <c r="D717" s="73">
        <v>42816</v>
      </c>
      <c r="E717" s="74" t="s">
        <v>138</v>
      </c>
      <c r="F717" s="75">
        <v>5900</v>
      </c>
      <c r="G717" s="74" t="s">
        <v>22</v>
      </c>
      <c r="H717" s="76" t="s">
        <v>3014</v>
      </c>
      <c r="I717" s="74" t="s">
        <v>24</v>
      </c>
      <c r="J717" s="76" t="s">
        <v>71</v>
      </c>
      <c r="K717" s="67"/>
      <c r="L717" s="67"/>
      <c r="M717" s="67"/>
      <c r="N717" s="76" t="s">
        <v>3015</v>
      </c>
      <c r="O717" s="76" t="s">
        <v>782</v>
      </c>
      <c r="P717" s="67"/>
      <c r="Q717" s="67"/>
      <c r="R717" s="77">
        <v>0</v>
      </c>
      <c r="S717" s="78">
        <f t="shared" si="33"/>
        <v>3000</v>
      </c>
      <c r="T717" s="77">
        <f t="shared" si="34"/>
        <v>3000</v>
      </c>
      <c r="U717" s="79" t="s">
        <v>3016</v>
      </c>
      <c r="V717" s="76" t="s">
        <v>551</v>
      </c>
    </row>
    <row r="718" spans="1:22" x14ac:dyDescent="0.2">
      <c r="A718" s="87">
        <f t="shared" si="35"/>
        <v>717</v>
      </c>
      <c r="B718" s="67"/>
      <c r="C718" s="74" t="s">
        <v>3017</v>
      </c>
      <c r="D718" s="73">
        <v>42816</v>
      </c>
      <c r="E718" s="74" t="s">
        <v>138</v>
      </c>
      <c r="F718" s="75">
        <v>3013</v>
      </c>
      <c r="G718" s="74" t="s">
        <v>22</v>
      </c>
      <c r="H718" s="76" t="s">
        <v>3018</v>
      </c>
      <c r="I718" s="74" t="s">
        <v>56</v>
      </c>
      <c r="J718" s="76" t="s">
        <v>57</v>
      </c>
      <c r="K718" s="67"/>
      <c r="L718" s="67"/>
      <c r="M718" s="67"/>
      <c r="N718" s="76" t="s">
        <v>3019</v>
      </c>
      <c r="O718" s="76" t="s">
        <v>782</v>
      </c>
      <c r="P718" s="67"/>
      <c r="Q718" s="67"/>
      <c r="R718" s="77">
        <v>0</v>
      </c>
      <c r="S718" s="78">
        <f t="shared" si="33"/>
        <v>3000</v>
      </c>
      <c r="T718" s="77">
        <f t="shared" si="34"/>
        <v>3000</v>
      </c>
      <c r="U718" s="79" t="s">
        <v>3020</v>
      </c>
      <c r="V718" s="76" t="s">
        <v>551</v>
      </c>
    </row>
    <row r="719" spans="1:22" x14ac:dyDescent="0.2">
      <c r="A719" s="87">
        <f t="shared" si="35"/>
        <v>718</v>
      </c>
      <c r="B719" s="67"/>
      <c r="C719" s="74" t="s">
        <v>3021</v>
      </c>
      <c r="D719" s="73">
        <v>42816</v>
      </c>
      <c r="E719" s="74" t="s">
        <v>138</v>
      </c>
      <c r="F719" s="75">
        <v>2704</v>
      </c>
      <c r="G719" s="74" t="s">
        <v>22</v>
      </c>
      <c r="H719" s="76" t="s">
        <v>3022</v>
      </c>
      <c r="I719" s="74" t="s">
        <v>70</v>
      </c>
      <c r="J719" s="76" t="s">
        <v>57</v>
      </c>
      <c r="K719" s="67"/>
      <c r="L719" s="67"/>
      <c r="M719" s="67"/>
      <c r="N719" s="76" t="s">
        <v>3023</v>
      </c>
      <c r="O719" s="76" t="s">
        <v>782</v>
      </c>
      <c r="P719" s="67"/>
      <c r="Q719" s="67"/>
      <c r="R719" s="77">
        <v>0</v>
      </c>
      <c r="S719" s="78">
        <f t="shared" si="33"/>
        <v>3000</v>
      </c>
      <c r="T719" s="77">
        <f t="shared" si="34"/>
        <v>3000</v>
      </c>
      <c r="U719" s="79" t="s">
        <v>3024</v>
      </c>
      <c r="V719" s="76" t="s">
        <v>3025</v>
      </c>
    </row>
    <row r="720" spans="1:22" x14ac:dyDescent="0.2">
      <c r="A720" s="87">
        <f t="shared" si="35"/>
        <v>719</v>
      </c>
      <c r="B720" s="67"/>
      <c r="C720" s="74" t="s">
        <v>3026</v>
      </c>
      <c r="D720" s="73">
        <v>42816</v>
      </c>
      <c r="E720" s="74" t="s">
        <v>138</v>
      </c>
      <c r="F720" s="75">
        <v>4305</v>
      </c>
      <c r="G720" s="74" t="s">
        <v>22</v>
      </c>
      <c r="H720" s="76" t="s">
        <v>3027</v>
      </c>
      <c r="I720" s="74" t="s">
        <v>70</v>
      </c>
      <c r="J720" s="76" t="s">
        <v>71</v>
      </c>
      <c r="K720" s="67"/>
      <c r="L720" s="67"/>
      <c r="M720" s="67"/>
      <c r="N720" s="76" t="s">
        <v>3028</v>
      </c>
      <c r="O720" s="76" t="s">
        <v>782</v>
      </c>
      <c r="P720" s="67"/>
      <c r="Q720" s="67"/>
      <c r="R720" s="77">
        <v>0</v>
      </c>
      <c r="S720" s="78">
        <f t="shared" si="33"/>
        <v>3000</v>
      </c>
      <c r="T720" s="77">
        <f t="shared" si="34"/>
        <v>3000</v>
      </c>
      <c r="U720" s="79" t="s">
        <v>3029</v>
      </c>
      <c r="V720" s="76" t="s">
        <v>551</v>
      </c>
    </row>
    <row r="721" spans="1:22" x14ac:dyDescent="0.2">
      <c r="A721" s="87">
        <f t="shared" si="35"/>
        <v>720</v>
      </c>
      <c r="B721" s="67"/>
      <c r="C721" s="74" t="s">
        <v>3030</v>
      </c>
      <c r="D721" s="73">
        <v>42816</v>
      </c>
      <c r="E721" s="74" t="s">
        <v>138</v>
      </c>
      <c r="F721" s="75">
        <v>800</v>
      </c>
      <c r="G721" s="74" t="s">
        <v>22</v>
      </c>
      <c r="H721" s="76" t="s">
        <v>3031</v>
      </c>
      <c r="I721" s="74" t="s">
        <v>232</v>
      </c>
      <c r="J721" s="76" t="s">
        <v>71</v>
      </c>
      <c r="K721" s="67"/>
      <c r="L721" s="67"/>
      <c r="M721" s="67"/>
      <c r="N721" s="76" t="s">
        <v>3032</v>
      </c>
      <c r="O721" s="76" t="s">
        <v>782</v>
      </c>
      <c r="P721" s="67"/>
      <c r="Q721" s="67"/>
      <c r="R721" s="77">
        <v>0</v>
      </c>
      <c r="S721" s="78">
        <f t="shared" si="33"/>
        <v>3000</v>
      </c>
      <c r="T721" s="77">
        <f t="shared" si="34"/>
        <v>3000</v>
      </c>
      <c r="U721" s="79" t="s">
        <v>3033</v>
      </c>
      <c r="V721" s="76" t="s">
        <v>551</v>
      </c>
    </row>
    <row r="722" spans="1:22" x14ac:dyDescent="0.2">
      <c r="A722" s="87">
        <f t="shared" si="35"/>
        <v>721</v>
      </c>
      <c r="B722" s="67"/>
      <c r="C722" s="74" t="s">
        <v>3034</v>
      </c>
      <c r="D722" s="73">
        <v>42816</v>
      </c>
      <c r="E722" s="74" t="s">
        <v>138</v>
      </c>
      <c r="F722" s="75">
        <v>2620</v>
      </c>
      <c r="G722" s="74" t="s">
        <v>22</v>
      </c>
      <c r="H722" s="76" t="s">
        <v>960</v>
      </c>
      <c r="I722" s="74" t="s">
        <v>33</v>
      </c>
      <c r="J722" s="76" t="s">
        <v>25</v>
      </c>
      <c r="K722" s="67"/>
      <c r="L722" s="67"/>
      <c r="M722" s="67"/>
      <c r="N722" s="76" t="s">
        <v>3035</v>
      </c>
      <c r="O722" s="76" t="s">
        <v>782</v>
      </c>
      <c r="P722" s="67"/>
      <c r="Q722" s="67"/>
      <c r="R722" s="77">
        <v>0</v>
      </c>
      <c r="S722" s="78">
        <f t="shared" si="33"/>
        <v>3000</v>
      </c>
      <c r="T722" s="77">
        <f t="shared" si="34"/>
        <v>3000</v>
      </c>
      <c r="U722" s="79" t="s">
        <v>3036</v>
      </c>
      <c r="V722" s="76" t="s">
        <v>515</v>
      </c>
    </row>
    <row r="723" spans="1:22" x14ac:dyDescent="0.2">
      <c r="A723" s="87">
        <f t="shared" si="35"/>
        <v>722</v>
      </c>
      <c r="B723" s="67"/>
      <c r="C723" s="74" t="s">
        <v>3037</v>
      </c>
      <c r="D723" s="73">
        <v>42816</v>
      </c>
      <c r="E723" s="74" t="s">
        <v>118</v>
      </c>
      <c r="F723" s="75">
        <v>11115</v>
      </c>
      <c r="G723" s="74" t="s">
        <v>22</v>
      </c>
      <c r="H723" s="76" t="s">
        <v>3038</v>
      </c>
      <c r="I723" s="74" t="s">
        <v>24</v>
      </c>
      <c r="J723" s="76" t="s">
        <v>49</v>
      </c>
      <c r="K723" s="67"/>
      <c r="L723" s="67"/>
      <c r="M723" s="67"/>
      <c r="N723" s="76" t="s">
        <v>3039</v>
      </c>
      <c r="O723" s="76" t="s">
        <v>3040</v>
      </c>
      <c r="P723" s="67"/>
      <c r="Q723" s="67"/>
      <c r="R723" s="77">
        <v>0</v>
      </c>
      <c r="S723" s="78">
        <f t="shared" si="33"/>
        <v>12000</v>
      </c>
      <c r="T723" s="77">
        <f t="shared" si="34"/>
        <v>12000</v>
      </c>
      <c r="U723" s="79" t="s">
        <v>3041</v>
      </c>
      <c r="V723" s="76" t="s">
        <v>3042</v>
      </c>
    </row>
    <row r="724" spans="1:22" x14ac:dyDescent="0.2">
      <c r="A724" s="87">
        <f t="shared" si="35"/>
        <v>723</v>
      </c>
      <c r="B724" s="67"/>
      <c r="C724" s="74" t="s">
        <v>3043</v>
      </c>
      <c r="D724" s="73">
        <v>42817</v>
      </c>
      <c r="E724" s="74" t="s">
        <v>46</v>
      </c>
      <c r="F724" s="75">
        <v>1318</v>
      </c>
      <c r="G724" s="74" t="s">
        <v>22</v>
      </c>
      <c r="H724" s="76" t="s">
        <v>517</v>
      </c>
      <c r="I724" s="74" t="s">
        <v>70</v>
      </c>
      <c r="J724" s="76" t="s">
        <v>141</v>
      </c>
      <c r="K724" s="67"/>
      <c r="L724" s="67"/>
      <c r="M724" s="67"/>
      <c r="N724" s="76" t="s">
        <v>3044</v>
      </c>
      <c r="O724" s="76" t="s">
        <v>1311</v>
      </c>
      <c r="P724" s="67"/>
      <c r="Q724" s="67"/>
      <c r="R724" s="77">
        <v>50000</v>
      </c>
      <c r="S724" s="78">
        <f t="shared" si="33"/>
        <v>0</v>
      </c>
      <c r="T724" s="77">
        <f t="shared" si="34"/>
        <v>50000</v>
      </c>
      <c r="U724" s="79" t="s">
        <v>3045</v>
      </c>
      <c r="V724" s="76" t="s">
        <v>75</v>
      </c>
    </row>
    <row r="725" spans="1:22" x14ac:dyDescent="0.2">
      <c r="A725" s="87">
        <f t="shared" si="35"/>
        <v>724</v>
      </c>
      <c r="B725" s="67"/>
      <c r="C725" s="74" t="s">
        <v>3046</v>
      </c>
      <c r="D725" s="73">
        <v>42817</v>
      </c>
      <c r="E725" s="74" t="s">
        <v>31</v>
      </c>
      <c r="F725" s="75">
        <v>1430</v>
      </c>
      <c r="G725" s="74" t="s">
        <v>22</v>
      </c>
      <c r="H725" s="76" t="s">
        <v>23</v>
      </c>
      <c r="I725" s="74" t="s">
        <v>24</v>
      </c>
      <c r="J725" s="76" t="s">
        <v>25</v>
      </c>
      <c r="K725" s="67"/>
      <c r="L725" s="67"/>
      <c r="M725" s="67"/>
      <c r="N725" s="76" t="s">
        <v>3047</v>
      </c>
      <c r="O725" s="76" t="s">
        <v>3048</v>
      </c>
      <c r="P725" s="80">
        <v>1</v>
      </c>
      <c r="Q725" s="80">
        <v>1</v>
      </c>
      <c r="R725" s="77">
        <v>40000</v>
      </c>
      <c r="S725" s="78">
        <f t="shared" si="33"/>
        <v>0</v>
      </c>
      <c r="T725" s="77">
        <f t="shared" si="34"/>
        <v>40000</v>
      </c>
      <c r="U725" s="79" t="s">
        <v>3049</v>
      </c>
      <c r="V725" s="76" t="s">
        <v>3050</v>
      </c>
    </row>
    <row r="726" spans="1:22" x14ac:dyDescent="0.2">
      <c r="A726" s="87">
        <f t="shared" si="35"/>
        <v>725</v>
      </c>
      <c r="B726" s="67"/>
      <c r="C726" s="74" t="s">
        <v>3051</v>
      </c>
      <c r="D726" s="73">
        <v>42817</v>
      </c>
      <c r="E726" s="74" t="s">
        <v>46</v>
      </c>
      <c r="F726" s="75">
        <v>3403</v>
      </c>
      <c r="G726" s="74" t="s">
        <v>22</v>
      </c>
      <c r="H726" s="76" t="s">
        <v>3052</v>
      </c>
      <c r="I726" s="74" t="s">
        <v>33</v>
      </c>
      <c r="J726" s="76" t="s">
        <v>71</v>
      </c>
      <c r="K726" s="67"/>
      <c r="L726" s="67"/>
      <c r="M726" s="67"/>
      <c r="N726" s="76" t="s">
        <v>3053</v>
      </c>
      <c r="O726" s="76" t="s">
        <v>800</v>
      </c>
      <c r="P726" s="67"/>
      <c r="Q726" s="67"/>
      <c r="R726" s="77">
        <v>50000</v>
      </c>
      <c r="S726" s="78">
        <f t="shared" si="33"/>
        <v>0</v>
      </c>
      <c r="T726" s="77">
        <f t="shared" si="34"/>
        <v>50000</v>
      </c>
      <c r="U726" s="79" t="s">
        <v>3054</v>
      </c>
      <c r="V726" s="76" t="s">
        <v>75</v>
      </c>
    </row>
    <row r="727" spans="1:22" x14ac:dyDescent="0.2">
      <c r="A727" s="87">
        <f t="shared" si="35"/>
        <v>726</v>
      </c>
      <c r="B727" s="67"/>
      <c r="C727" s="74" t="s">
        <v>3055</v>
      </c>
      <c r="D727" s="73">
        <v>42817</v>
      </c>
      <c r="E727" s="74" t="s">
        <v>46</v>
      </c>
      <c r="F727" s="75">
        <v>12412</v>
      </c>
      <c r="G727" s="74" t="s">
        <v>22</v>
      </c>
      <c r="H727" s="76" t="s">
        <v>939</v>
      </c>
      <c r="I727" s="74" t="s">
        <v>24</v>
      </c>
      <c r="J727" s="76" t="s">
        <v>49</v>
      </c>
      <c r="K727" s="67"/>
      <c r="L727" s="67"/>
      <c r="M727" s="67"/>
      <c r="N727" s="76" t="s">
        <v>3056</v>
      </c>
      <c r="O727" s="76" t="s">
        <v>589</v>
      </c>
      <c r="P727" s="67"/>
      <c r="Q727" s="67"/>
      <c r="R727" s="77">
        <v>50000</v>
      </c>
      <c r="S727" s="78">
        <f t="shared" si="33"/>
        <v>0</v>
      </c>
      <c r="T727" s="77">
        <f t="shared" si="34"/>
        <v>50000</v>
      </c>
      <c r="U727" s="79" t="s">
        <v>3057</v>
      </c>
      <c r="V727" s="76" t="s">
        <v>53</v>
      </c>
    </row>
    <row r="728" spans="1:22" x14ac:dyDescent="0.2">
      <c r="A728" s="87">
        <f t="shared" si="35"/>
        <v>727</v>
      </c>
      <c r="B728" s="67"/>
      <c r="C728" s="74" t="s">
        <v>3058</v>
      </c>
      <c r="D728" s="73">
        <v>42817</v>
      </c>
      <c r="E728" s="74" t="s">
        <v>46</v>
      </c>
      <c r="F728" s="75">
        <v>500</v>
      </c>
      <c r="G728" s="74" t="s">
        <v>22</v>
      </c>
      <c r="H728" s="76" t="s">
        <v>3059</v>
      </c>
      <c r="I728" s="74" t="s">
        <v>70</v>
      </c>
      <c r="J728" s="76" t="s">
        <v>154</v>
      </c>
      <c r="K728" s="67"/>
      <c r="L728" s="67"/>
      <c r="M728" s="67"/>
      <c r="N728" s="76" t="s">
        <v>3060</v>
      </c>
      <c r="O728" s="76" t="s">
        <v>830</v>
      </c>
      <c r="P728" s="67"/>
      <c r="Q728" s="67"/>
      <c r="R728" s="77">
        <v>50000</v>
      </c>
      <c r="S728" s="78">
        <f t="shared" si="33"/>
        <v>0</v>
      </c>
      <c r="T728" s="77">
        <f t="shared" si="34"/>
        <v>50000</v>
      </c>
      <c r="U728" s="79" t="s">
        <v>3061</v>
      </c>
      <c r="V728" s="76" t="s">
        <v>53</v>
      </c>
    </row>
    <row r="729" spans="1:22" x14ac:dyDescent="0.2">
      <c r="A729" s="87">
        <f t="shared" si="35"/>
        <v>728</v>
      </c>
      <c r="B729" s="67"/>
      <c r="C729" s="74" t="s">
        <v>3062</v>
      </c>
      <c r="D729" s="73">
        <v>42817</v>
      </c>
      <c r="E729" s="74" t="s">
        <v>46</v>
      </c>
      <c r="F729" s="75">
        <v>3613</v>
      </c>
      <c r="G729" s="74" t="s">
        <v>22</v>
      </c>
      <c r="H729" s="76" t="s">
        <v>3063</v>
      </c>
      <c r="I729" s="74" t="s">
        <v>56</v>
      </c>
      <c r="J729" s="76" t="s">
        <v>49</v>
      </c>
      <c r="K729" s="67"/>
      <c r="L729" s="67"/>
      <c r="M729" s="67"/>
      <c r="N729" s="76" t="s">
        <v>3064</v>
      </c>
      <c r="O729" s="76" t="s">
        <v>820</v>
      </c>
      <c r="P729" s="67"/>
      <c r="Q729" s="67"/>
      <c r="R729" s="77">
        <v>50000</v>
      </c>
      <c r="S729" s="78">
        <f t="shared" si="33"/>
        <v>0</v>
      </c>
      <c r="T729" s="77">
        <f t="shared" si="34"/>
        <v>50000</v>
      </c>
      <c r="U729" s="79" t="s">
        <v>3065</v>
      </c>
      <c r="V729" s="76" t="s">
        <v>75</v>
      </c>
    </row>
    <row r="730" spans="1:22" x14ac:dyDescent="0.2">
      <c r="A730" s="87">
        <f t="shared" si="35"/>
        <v>729</v>
      </c>
      <c r="B730" s="67"/>
      <c r="C730" s="74" t="s">
        <v>3066</v>
      </c>
      <c r="D730" s="73">
        <v>42817</v>
      </c>
      <c r="E730" s="74" t="s">
        <v>46</v>
      </c>
      <c r="F730" s="75">
        <v>14112</v>
      </c>
      <c r="G730" s="74" t="s">
        <v>22</v>
      </c>
      <c r="H730" s="76" t="s">
        <v>2520</v>
      </c>
      <c r="I730" s="74" t="s">
        <v>120</v>
      </c>
      <c r="J730" s="76" t="s">
        <v>121</v>
      </c>
      <c r="K730" s="67"/>
      <c r="L730" s="67"/>
      <c r="M730" s="67"/>
      <c r="N730" s="76" t="s">
        <v>3067</v>
      </c>
      <c r="O730" s="76" t="s">
        <v>589</v>
      </c>
      <c r="P730" s="67"/>
      <c r="Q730" s="67"/>
      <c r="R730" s="77">
        <v>50000</v>
      </c>
      <c r="S730" s="78">
        <f t="shared" si="33"/>
        <v>0</v>
      </c>
      <c r="T730" s="77">
        <f t="shared" si="34"/>
        <v>50000</v>
      </c>
      <c r="U730" s="79" t="s">
        <v>3068</v>
      </c>
      <c r="V730" s="76" t="s">
        <v>53</v>
      </c>
    </row>
    <row r="731" spans="1:22" x14ac:dyDescent="0.2">
      <c r="A731" s="87">
        <f t="shared" si="35"/>
        <v>730</v>
      </c>
      <c r="B731" s="67"/>
      <c r="C731" s="74" t="s">
        <v>3069</v>
      </c>
      <c r="D731" s="73">
        <v>42817</v>
      </c>
      <c r="E731" s="74" t="s">
        <v>77</v>
      </c>
      <c r="F731" s="75">
        <v>9913</v>
      </c>
      <c r="G731" s="74" t="s">
        <v>22</v>
      </c>
      <c r="H731" s="76" t="s">
        <v>1584</v>
      </c>
      <c r="I731" s="74" t="s">
        <v>232</v>
      </c>
      <c r="J731" s="76" t="s">
        <v>154</v>
      </c>
      <c r="K731" s="67"/>
      <c r="L731" s="67"/>
      <c r="M731" s="67"/>
      <c r="N731" s="76" t="s">
        <v>3070</v>
      </c>
      <c r="O731" s="76" t="s">
        <v>3071</v>
      </c>
      <c r="P731" s="67"/>
      <c r="Q731" s="67"/>
      <c r="R731" s="77">
        <v>4988</v>
      </c>
      <c r="S731" s="78">
        <f t="shared" si="33"/>
        <v>0</v>
      </c>
      <c r="T731" s="77">
        <f t="shared" si="34"/>
        <v>4988</v>
      </c>
      <c r="U731" s="79" t="s">
        <v>3072</v>
      </c>
      <c r="V731" s="76" t="s">
        <v>3073</v>
      </c>
    </row>
    <row r="732" spans="1:22" x14ac:dyDescent="0.2">
      <c r="A732" s="87">
        <f t="shared" si="35"/>
        <v>731</v>
      </c>
      <c r="B732" s="67"/>
      <c r="C732" s="74" t="s">
        <v>3074</v>
      </c>
      <c r="D732" s="73">
        <v>42817</v>
      </c>
      <c r="E732" s="74" t="s">
        <v>46</v>
      </c>
      <c r="F732" s="75">
        <v>3021</v>
      </c>
      <c r="G732" s="74" t="s">
        <v>22</v>
      </c>
      <c r="H732" s="76" t="s">
        <v>3075</v>
      </c>
      <c r="I732" s="74" t="s">
        <v>33</v>
      </c>
      <c r="J732" s="76" t="s">
        <v>40</v>
      </c>
      <c r="K732" s="67"/>
      <c r="L732" s="67"/>
      <c r="M732" s="67"/>
      <c r="N732" s="76" t="s">
        <v>3076</v>
      </c>
      <c r="O732" s="76" t="s">
        <v>3077</v>
      </c>
      <c r="P732" s="67"/>
      <c r="Q732" s="67"/>
      <c r="R732" s="77">
        <v>50000</v>
      </c>
      <c r="S732" s="78">
        <f t="shared" si="33"/>
        <v>0</v>
      </c>
      <c r="T732" s="77">
        <f t="shared" si="34"/>
        <v>50000</v>
      </c>
      <c r="U732" s="79" t="s">
        <v>3078</v>
      </c>
      <c r="V732" s="76" t="s">
        <v>861</v>
      </c>
    </row>
    <row r="733" spans="1:22" x14ac:dyDescent="0.2">
      <c r="A733" s="87">
        <f t="shared" si="35"/>
        <v>732</v>
      </c>
      <c r="B733" s="67"/>
      <c r="C733" s="74" t="s">
        <v>3079</v>
      </c>
      <c r="D733" s="73">
        <v>42817</v>
      </c>
      <c r="E733" s="74" t="s">
        <v>46</v>
      </c>
      <c r="F733" s="75">
        <v>1908</v>
      </c>
      <c r="G733" s="74" t="s">
        <v>22</v>
      </c>
      <c r="H733" s="76" t="s">
        <v>3080</v>
      </c>
      <c r="I733" s="74" t="s">
        <v>48</v>
      </c>
      <c r="J733" s="76" t="s">
        <v>154</v>
      </c>
      <c r="K733" s="67"/>
      <c r="L733" s="67"/>
      <c r="M733" s="67"/>
      <c r="N733" s="76" t="s">
        <v>3081</v>
      </c>
      <c r="O733" s="76" t="s">
        <v>589</v>
      </c>
      <c r="P733" s="67"/>
      <c r="Q733" s="67"/>
      <c r="R733" s="77">
        <v>50000</v>
      </c>
      <c r="S733" s="78">
        <f t="shared" si="33"/>
        <v>0</v>
      </c>
      <c r="T733" s="77">
        <f t="shared" si="34"/>
        <v>50000</v>
      </c>
      <c r="U733" s="79" t="s">
        <v>3082</v>
      </c>
      <c r="V733" s="76" t="s">
        <v>75</v>
      </c>
    </row>
    <row r="734" spans="1:22" x14ac:dyDescent="0.2">
      <c r="A734" s="87">
        <f t="shared" si="35"/>
        <v>733</v>
      </c>
      <c r="B734" s="67"/>
      <c r="C734" s="74" t="s">
        <v>3083</v>
      </c>
      <c r="D734" s="73">
        <v>42817</v>
      </c>
      <c r="E734" s="74" t="s">
        <v>46</v>
      </c>
      <c r="F734" s="75">
        <v>9908</v>
      </c>
      <c r="G734" s="74" t="s">
        <v>22</v>
      </c>
      <c r="H734" s="76" t="s">
        <v>2062</v>
      </c>
      <c r="I734" s="74" t="s">
        <v>70</v>
      </c>
      <c r="J734" s="76" t="s">
        <v>57</v>
      </c>
      <c r="K734" s="67"/>
      <c r="L734" s="67"/>
      <c r="M734" s="67"/>
      <c r="N734" s="76" t="s">
        <v>3084</v>
      </c>
      <c r="O734" s="76" t="s">
        <v>589</v>
      </c>
      <c r="P734" s="67"/>
      <c r="Q734" s="67"/>
      <c r="R734" s="77">
        <v>50000</v>
      </c>
      <c r="S734" s="78">
        <f t="shared" si="33"/>
        <v>0</v>
      </c>
      <c r="T734" s="77">
        <f t="shared" si="34"/>
        <v>50000</v>
      </c>
      <c r="U734" s="79" t="s">
        <v>1368</v>
      </c>
      <c r="V734" s="76" t="s">
        <v>53</v>
      </c>
    </row>
    <row r="735" spans="1:22" x14ac:dyDescent="0.2">
      <c r="A735" s="87">
        <f t="shared" si="35"/>
        <v>734</v>
      </c>
      <c r="B735" s="67"/>
      <c r="C735" s="74" t="s">
        <v>3085</v>
      </c>
      <c r="D735" s="73">
        <v>42817</v>
      </c>
      <c r="E735" s="74" t="s">
        <v>46</v>
      </c>
      <c r="F735" s="75">
        <v>6701</v>
      </c>
      <c r="G735" s="74" t="s">
        <v>22</v>
      </c>
      <c r="H735" s="76" t="s">
        <v>3086</v>
      </c>
      <c r="I735" s="74" t="s">
        <v>187</v>
      </c>
      <c r="J735" s="76" t="s">
        <v>57</v>
      </c>
      <c r="K735" s="67"/>
      <c r="L735" s="67"/>
      <c r="M735" s="67"/>
      <c r="N735" s="76" t="s">
        <v>3087</v>
      </c>
      <c r="O735" s="76" t="s">
        <v>589</v>
      </c>
      <c r="P735" s="67"/>
      <c r="Q735" s="67"/>
      <c r="R735" s="77">
        <v>50000</v>
      </c>
      <c r="S735" s="78">
        <f t="shared" si="33"/>
        <v>0</v>
      </c>
      <c r="T735" s="77">
        <f t="shared" si="34"/>
        <v>50000</v>
      </c>
      <c r="U735" s="79" t="s">
        <v>3088</v>
      </c>
      <c r="V735" s="76" t="s">
        <v>53</v>
      </c>
    </row>
    <row r="736" spans="1:22" x14ac:dyDescent="0.2">
      <c r="A736" s="87">
        <f t="shared" si="35"/>
        <v>735</v>
      </c>
      <c r="B736" s="67"/>
      <c r="C736" s="74" t="s">
        <v>3089</v>
      </c>
      <c r="D736" s="73">
        <v>42817</v>
      </c>
      <c r="E736" s="74" t="s">
        <v>46</v>
      </c>
      <c r="F736" s="75">
        <v>10000</v>
      </c>
      <c r="G736" s="74" t="s">
        <v>22</v>
      </c>
      <c r="H736" s="76" t="s">
        <v>3090</v>
      </c>
      <c r="I736" s="74" t="s">
        <v>70</v>
      </c>
      <c r="J736" s="76" t="s">
        <v>49</v>
      </c>
      <c r="K736" s="67"/>
      <c r="L736" s="67"/>
      <c r="M736" s="67"/>
      <c r="N736" s="76" t="s">
        <v>3091</v>
      </c>
      <c r="O736" s="76" t="s">
        <v>589</v>
      </c>
      <c r="P736" s="67"/>
      <c r="Q736" s="67"/>
      <c r="R736" s="77">
        <v>50000</v>
      </c>
      <c r="S736" s="78">
        <f t="shared" si="33"/>
        <v>0</v>
      </c>
      <c r="T736" s="77">
        <f t="shared" si="34"/>
        <v>50000</v>
      </c>
      <c r="U736" s="79" t="s">
        <v>3092</v>
      </c>
      <c r="V736" s="76" t="s">
        <v>53</v>
      </c>
    </row>
    <row r="737" spans="1:22" x14ac:dyDescent="0.2">
      <c r="A737" s="87">
        <f t="shared" si="35"/>
        <v>736</v>
      </c>
      <c r="B737" s="67"/>
      <c r="C737" s="74" t="s">
        <v>3093</v>
      </c>
      <c r="D737" s="73">
        <v>42817</v>
      </c>
      <c r="E737" s="74" t="s">
        <v>46</v>
      </c>
      <c r="F737" s="75">
        <v>1328</v>
      </c>
      <c r="G737" s="74" t="s">
        <v>22</v>
      </c>
      <c r="H737" s="76" t="s">
        <v>3094</v>
      </c>
      <c r="I737" s="74" t="s">
        <v>56</v>
      </c>
      <c r="J737" s="76" t="s">
        <v>276</v>
      </c>
      <c r="K737" s="67"/>
      <c r="L737" s="67"/>
      <c r="M737" s="67"/>
      <c r="N737" s="76" t="s">
        <v>3095</v>
      </c>
      <c r="O737" s="76" t="s">
        <v>589</v>
      </c>
      <c r="P737" s="67"/>
      <c r="Q737" s="67"/>
      <c r="R737" s="77">
        <v>50000</v>
      </c>
      <c r="S737" s="78">
        <f t="shared" si="33"/>
        <v>0</v>
      </c>
      <c r="T737" s="77">
        <f t="shared" si="34"/>
        <v>50000</v>
      </c>
      <c r="U737" s="79" t="s">
        <v>3096</v>
      </c>
      <c r="V737" s="76" t="s">
        <v>53</v>
      </c>
    </row>
    <row r="738" spans="1:22" x14ac:dyDescent="0.2">
      <c r="A738" s="87">
        <f t="shared" si="35"/>
        <v>737</v>
      </c>
      <c r="B738" s="67"/>
      <c r="C738" s="74" t="s">
        <v>3097</v>
      </c>
      <c r="D738" s="73">
        <v>42817</v>
      </c>
      <c r="E738" s="74" t="s">
        <v>46</v>
      </c>
      <c r="F738" s="75">
        <v>6900</v>
      </c>
      <c r="G738" s="74" t="s">
        <v>22</v>
      </c>
      <c r="H738" s="76" t="s">
        <v>3098</v>
      </c>
      <c r="I738" s="74" t="s">
        <v>232</v>
      </c>
      <c r="J738" s="76" t="s">
        <v>555</v>
      </c>
      <c r="K738" s="67"/>
      <c r="L738" s="67"/>
      <c r="M738" s="67"/>
      <c r="N738" s="76" t="s">
        <v>3099</v>
      </c>
      <c r="O738" s="76" t="s">
        <v>589</v>
      </c>
      <c r="P738" s="67"/>
      <c r="Q738" s="67"/>
      <c r="R738" s="77">
        <v>50000</v>
      </c>
      <c r="S738" s="78">
        <f t="shared" si="33"/>
        <v>0</v>
      </c>
      <c r="T738" s="77">
        <f t="shared" si="34"/>
        <v>50000</v>
      </c>
      <c r="U738" s="79" t="s">
        <v>3100</v>
      </c>
      <c r="V738" s="76" t="s">
        <v>53</v>
      </c>
    </row>
    <row r="739" spans="1:22" x14ac:dyDescent="0.2">
      <c r="A739" s="87">
        <f t="shared" si="35"/>
        <v>738</v>
      </c>
      <c r="B739" s="67"/>
      <c r="C739" s="74" t="s">
        <v>3101</v>
      </c>
      <c r="D739" s="73">
        <v>42817</v>
      </c>
      <c r="E739" s="74" t="s">
        <v>46</v>
      </c>
      <c r="F739" s="75">
        <v>4402</v>
      </c>
      <c r="G739" s="74" t="s">
        <v>22</v>
      </c>
      <c r="H739" s="76" t="s">
        <v>3102</v>
      </c>
      <c r="I739" s="74" t="s">
        <v>70</v>
      </c>
      <c r="J739" s="76" t="s">
        <v>93</v>
      </c>
      <c r="K739" s="67"/>
      <c r="L739" s="67"/>
      <c r="M739" s="67"/>
      <c r="N739" s="76" t="s">
        <v>3103</v>
      </c>
      <c r="O739" s="76" t="s">
        <v>3104</v>
      </c>
      <c r="P739" s="67"/>
      <c r="Q739" s="67"/>
      <c r="R739" s="77">
        <v>50000</v>
      </c>
      <c r="S739" s="78">
        <f t="shared" si="33"/>
        <v>0</v>
      </c>
      <c r="T739" s="77">
        <f t="shared" si="34"/>
        <v>50000</v>
      </c>
      <c r="U739" s="79" t="s">
        <v>3105</v>
      </c>
      <c r="V739" s="76" t="s">
        <v>3106</v>
      </c>
    </row>
    <row r="740" spans="1:22" x14ac:dyDescent="0.2">
      <c r="A740" s="87">
        <f t="shared" si="35"/>
        <v>739</v>
      </c>
      <c r="B740" s="67"/>
      <c r="C740" s="74" t="s">
        <v>3107</v>
      </c>
      <c r="D740" s="73">
        <v>42817</v>
      </c>
      <c r="E740" s="74" t="s">
        <v>46</v>
      </c>
      <c r="F740" s="75">
        <v>7100</v>
      </c>
      <c r="G740" s="74" t="s">
        <v>22</v>
      </c>
      <c r="H740" s="76" t="s">
        <v>3108</v>
      </c>
      <c r="I740" s="74" t="s">
        <v>70</v>
      </c>
      <c r="J740" s="76" t="s">
        <v>154</v>
      </c>
      <c r="K740" s="67"/>
      <c r="L740" s="67"/>
      <c r="M740" s="67"/>
      <c r="N740" s="67"/>
      <c r="O740" s="76" t="s">
        <v>589</v>
      </c>
      <c r="P740" s="67"/>
      <c r="Q740" s="67"/>
      <c r="R740" s="77">
        <v>50000</v>
      </c>
      <c r="S740" s="78">
        <f t="shared" si="33"/>
        <v>0</v>
      </c>
      <c r="T740" s="77">
        <f t="shared" si="34"/>
        <v>50000</v>
      </c>
      <c r="U740" s="79" t="s">
        <v>3109</v>
      </c>
      <c r="V740" s="76" t="s">
        <v>53</v>
      </c>
    </row>
    <row r="741" spans="1:22" x14ac:dyDescent="0.2">
      <c r="A741" s="87">
        <f t="shared" si="35"/>
        <v>740</v>
      </c>
      <c r="B741" s="67"/>
      <c r="C741" s="74" t="s">
        <v>3110</v>
      </c>
      <c r="D741" s="73">
        <v>42817</v>
      </c>
      <c r="E741" s="74" t="s">
        <v>46</v>
      </c>
      <c r="F741" s="75">
        <v>11119</v>
      </c>
      <c r="G741" s="74" t="s">
        <v>22</v>
      </c>
      <c r="H741" s="76" t="s">
        <v>3111</v>
      </c>
      <c r="I741" s="74" t="s">
        <v>56</v>
      </c>
      <c r="J741" s="76" t="s">
        <v>49</v>
      </c>
      <c r="K741" s="67"/>
      <c r="L741" s="67"/>
      <c r="M741" s="67"/>
      <c r="N741" s="76" t="s">
        <v>3112</v>
      </c>
      <c r="O741" s="76" t="s">
        <v>27</v>
      </c>
      <c r="P741" s="67"/>
      <c r="Q741" s="67"/>
      <c r="R741" s="77">
        <v>50000</v>
      </c>
      <c r="S741" s="78">
        <f t="shared" si="33"/>
        <v>0</v>
      </c>
      <c r="T741" s="77">
        <f t="shared" si="34"/>
        <v>50000</v>
      </c>
      <c r="U741" s="79" t="s">
        <v>3113</v>
      </c>
      <c r="V741" s="76" t="s">
        <v>53</v>
      </c>
    </row>
    <row r="742" spans="1:22" x14ac:dyDescent="0.2">
      <c r="A742" s="87">
        <f t="shared" si="35"/>
        <v>741</v>
      </c>
      <c r="B742" s="67"/>
      <c r="C742" s="74" t="s">
        <v>3114</v>
      </c>
      <c r="D742" s="73">
        <v>42817</v>
      </c>
      <c r="E742" s="74" t="s">
        <v>46</v>
      </c>
      <c r="F742" s="75">
        <v>2905</v>
      </c>
      <c r="G742" s="74" t="s">
        <v>22</v>
      </c>
      <c r="H742" s="76" t="s">
        <v>1753</v>
      </c>
      <c r="I742" s="74" t="s">
        <v>232</v>
      </c>
      <c r="J742" s="76" t="s">
        <v>57</v>
      </c>
      <c r="K742" s="67"/>
      <c r="L742" s="67"/>
      <c r="M742" s="67"/>
      <c r="N742" s="76" t="s">
        <v>3115</v>
      </c>
      <c r="O742" s="76" t="s">
        <v>820</v>
      </c>
      <c r="P742" s="67"/>
      <c r="Q742" s="67"/>
      <c r="R742" s="77">
        <v>50000</v>
      </c>
      <c r="S742" s="78">
        <f t="shared" si="33"/>
        <v>0</v>
      </c>
      <c r="T742" s="77">
        <f t="shared" si="34"/>
        <v>50000</v>
      </c>
      <c r="U742" s="79" t="s">
        <v>3116</v>
      </c>
      <c r="V742" s="76" t="s">
        <v>826</v>
      </c>
    </row>
    <row r="743" spans="1:22" x14ac:dyDescent="0.2">
      <c r="A743" s="87">
        <f t="shared" si="35"/>
        <v>742</v>
      </c>
      <c r="B743" s="67"/>
      <c r="C743" s="74" t="s">
        <v>3117</v>
      </c>
      <c r="D743" s="73">
        <v>42817</v>
      </c>
      <c r="E743" s="74" t="s">
        <v>77</v>
      </c>
      <c r="F743" s="75">
        <v>4710</v>
      </c>
      <c r="G743" s="74" t="s">
        <v>22</v>
      </c>
      <c r="H743" s="76" t="s">
        <v>3118</v>
      </c>
      <c r="I743" s="74" t="s">
        <v>70</v>
      </c>
      <c r="J743" s="76" t="s">
        <v>276</v>
      </c>
      <c r="K743" s="67"/>
      <c r="L743" s="67"/>
      <c r="M743" s="67"/>
      <c r="N743" s="76" t="s">
        <v>3119</v>
      </c>
      <c r="O743" s="76" t="s">
        <v>1711</v>
      </c>
      <c r="P743" s="67"/>
      <c r="Q743" s="67"/>
      <c r="R743" s="77">
        <v>0</v>
      </c>
      <c r="S743" s="78">
        <f t="shared" si="33"/>
        <v>3000</v>
      </c>
      <c r="T743" s="77">
        <f t="shared" si="34"/>
        <v>3000</v>
      </c>
      <c r="U743" s="79" t="s">
        <v>3120</v>
      </c>
      <c r="V743" s="76" t="s">
        <v>3121</v>
      </c>
    </row>
    <row r="744" spans="1:22" x14ac:dyDescent="0.2">
      <c r="A744" s="87">
        <f t="shared" si="35"/>
        <v>743</v>
      </c>
      <c r="B744" s="67"/>
      <c r="C744" s="74" t="s">
        <v>3122</v>
      </c>
      <c r="D744" s="73">
        <v>42817</v>
      </c>
      <c r="E744" s="74" t="s">
        <v>77</v>
      </c>
      <c r="F744" s="75">
        <v>6511</v>
      </c>
      <c r="G744" s="74" t="s">
        <v>22</v>
      </c>
      <c r="H744" s="76" t="s">
        <v>3123</v>
      </c>
      <c r="I744" s="74" t="s">
        <v>48</v>
      </c>
      <c r="J744" s="76" t="s">
        <v>93</v>
      </c>
      <c r="K744" s="67"/>
      <c r="L744" s="67"/>
      <c r="M744" s="67"/>
      <c r="N744" s="76" t="s">
        <v>3124</v>
      </c>
      <c r="O744" s="76" t="s">
        <v>1711</v>
      </c>
      <c r="P744" s="67"/>
      <c r="Q744" s="67"/>
      <c r="R744" s="77">
        <v>0</v>
      </c>
      <c r="S744" s="78">
        <f t="shared" si="33"/>
        <v>3000</v>
      </c>
      <c r="T744" s="77">
        <f t="shared" si="34"/>
        <v>3000</v>
      </c>
      <c r="U744" s="79" t="s">
        <v>3125</v>
      </c>
      <c r="V744" s="76" t="s">
        <v>3126</v>
      </c>
    </row>
    <row r="745" spans="1:22" x14ac:dyDescent="0.2">
      <c r="A745" s="87">
        <f t="shared" si="35"/>
        <v>744</v>
      </c>
      <c r="B745" s="67"/>
      <c r="C745" s="74" t="s">
        <v>3127</v>
      </c>
      <c r="D745" s="73">
        <v>42817</v>
      </c>
      <c r="E745" s="74" t="s">
        <v>46</v>
      </c>
      <c r="F745" s="75">
        <v>13517</v>
      </c>
      <c r="G745" s="74" t="s">
        <v>22</v>
      </c>
      <c r="H745" s="76" t="s">
        <v>1306</v>
      </c>
      <c r="I745" s="74" t="s">
        <v>48</v>
      </c>
      <c r="J745" s="76" t="s">
        <v>154</v>
      </c>
      <c r="K745" s="67"/>
      <c r="L745" s="67"/>
      <c r="M745" s="67"/>
      <c r="N745" s="76" t="s">
        <v>1299</v>
      </c>
      <c r="O745" s="76" t="s">
        <v>830</v>
      </c>
      <c r="P745" s="67"/>
      <c r="Q745" s="67"/>
      <c r="R745" s="77">
        <v>50000</v>
      </c>
      <c r="S745" s="78">
        <f t="shared" si="33"/>
        <v>0</v>
      </c>
      <c r="T745" s="77">
        <f t="shared" si="34"/>
        <v>50000</v>
      </c>
      <c r="U745" s="79" t="s">
        <v>3128</v>
      </c>
      <c r="V745" s="76" t="s">
        <v>53</v>
      </c>
    </row>
    <row r="746" spans="1:22" x14ac:dyDescent="0.2">
      <c r="A746" s="87">
        <f t="shared" si="35"/>
        <v>745</v>
      </c>
      <c r="B746" s="67"/>
      <c r="C746" s="74" t="s">
        <v>3129</v>
      </c>
      <c r="D746" s="73">
        <v>42817</v>
      </c>
      <c r="E746" s="74" t="s">
        <v>46</v>
      </c>
      <c r="F746" s="75">
        <v>1916</v>
      </c>
      <c r="G746" s="74" t="s">
        <v>22</v>
      </c>
      <c r="H746" s="76" t="s">
        <v>1298</v>
      </c>
      <c r="I746" s="74" t="s">
        <v>232</v>
      </c>
      <c r="J746" s="67"/>
      <c r="K746" s="67"/>
      <c r="L746" s="67"/>
      <c r="M746" s="67"/>
      <c r="N746" s="76" t="s">
        <v>1299</v>
      </c>
      <c r="O746" s="76" t="s">
        <v>830</v>
      </c>
      <c r="P746" s="67"/>
      <c r="Q746" s="67"/>
      <c r="R746" s="77">
        <v>50000</v>
      </c>
      <c r="S746" s="78">
        <f t="shared" si="33"/>
        <v>0</v>
      </c>
      <c r="T746" s="77">
        <f t="shared" si="34"/>
        <v>50000</v>
      </c>
      <c r="U746" s="79" t="s">
        <v>3130</v>
      </c>
      <c r="V746" s="76" t="s">
        <v>53</v>
      </c>
    </row>
    <row r="747" spans="1:22" x14ac:dyDescent="0.2">
      <c r="A747" s="87">
        <f t="shared" si="35"/>
        <v>746</v>
      </c>
      <c r="B747" s="67"/>
      <c r="C747" s="74" t="s">
        <v>3131</v>
      </c>
      <c r="D747" s="73">
        <v>42817</v>
      </c>
      <c r="E747" s="74" t="s">
        <v>46</v>
      </c>
      <c r="F747" s="75">
        <v>2400</v>
      </c>
      <c r="G747" s="74" t="s">
        <v>22</v>
      </c>
      <c r="H747" s="76" t="s">
        <v>3132</v>
      </c>
      <c r="I747" s="74" t="s">
        <v>70</v>
      </c>
      <c r="J747" s="76" t="s">
        <v>154</v>
      </c>
      <c r="K747" s="67"/>
      <c r="L747" s="67"/>
      <c r="M747" s="67"/>
      <c r="N747" s="76" t="s">
        <v>3133</v>
      </c>
      <c r="O747" s="76" t="s">
        <v>830</v>
      </c>
      <c r="P747" s="67"/>
      <c r="Q747" s="67"/>
      <c r="R747" s="77">
        <v>50000</v>
      </c>
      <c r="S747" s="78">
        <f t="shared" si="33"/>
        <v>0</v>
      </c>
      <c r="T747" s="77">
        <f t="shared" si="34"/>
        <v>50000</v>
      </c>
      <c r="U747" s="79" t="s">
        <v>3134</v>
      </c>
      <c r="V747" s="76" t="s">
        <v>53</v>
      </c>
    </row>
    <row r="748" spans="1:22" x14ac:dyDescent="0.2">
      <c r="A748" s="87">
        <f t="shared" si="35"/>
        <v>747</v>
      </c>
      <c r="B748" s="67"/>
      <c r="C748" s="74" t="s">
        <v>3135</v>
      </c>
      <c r="D748" s="73">
        <v>42817</v>
      </c>
      <c r="E748" s="74" t="s">
        <v>46</v>
      </c>
      <c r="F748" s="75">
        <v>8020</v>
      </c>
      <c r="G748" s="74" t="s">
        <v>22</v>
      </c>
      <c r="H748" s="76" t="s">
        <v>3136</v>
      </c>
      <c r="I748" s="74" t="s">
        <v>56</v>
      </c>
      <c r="J748" s="76" t="s">
        <v>154</v>
      </c>
      <c r="K748" s="67"/>
      <c r="L748" s="67"/>
      <c r="M748" s="67"/>
      <c r="N748" s="76" t="s">
        <v>3137</v>
      </c>
      <c r="O748" s="76" t="s">
        <v>830</v>
      </c>
      <c r="P748" s="67"/>
      <c r="Q748" s="67"/>
      <c r="R748" s="77">
        <v>50000</v>
      </c>
      <c r="S748" s="78">
        <f t="shared" si="33"/>
        <v>0</v>
      </c>
      <c r="T748" s="77">
        <f t="shared" si="34"/>
        <v>50000</v>
      </c>
      <c r="U748" s="79" t="s">
        <v>3138</v>
      </c>
      <c r="V748" s="76" t="s">
        <v>53</v>
      </c>
    </row>
    <row r="749" spans="1:22" x14ac:dyDescent="0.2">
      <c r="A749" s="87">
        <f t="shared" si="35"/>
        <v>748</v>
      </c>
      <c r="B749" s="67"/>
      <c r="C749" s="74" t="s">
        <v>3139</v>
      </c>
      <c r="D749" s="73">
        <v>42817</v>
      </c>
      <c r="E749" s="74" t="s">
        <v>46</v>
      </c>
      <c r="F749" s="75">
        <v>11004</v>
      </c>
      <c r="G749" s="74" t="s">
        <v>22</v>
      </c>
      <c r="H749" s="76" t="s">
        <v>2699</v>
      </c>
      <c r="I749" s="74" t="s">
        <v>70</v>
      </c>
      <c r="J749" s="76" t="s">
        <v>154</v>
      </c>
      <c r="K749" s="67"/>
      <c r="L749" s="67"/>
      <c r="M749" s="67"/>
      <c r="N749" s="76" t="s">
        <v>3140</v>
      </c>
      <c r="O749" s="76" t="s">
        <v>830</v>
      </c>
      <c r="P749" s="67"/>
      <c r="Q749" s="67"/>
      <c r="R749" s="77">
        <v>50000</v>
      </c>
      <c r="S749" s="78">
        <f t="shared" si="33"/>
        <v>0</v>
      </c>
      <c r="T749" s="77">
        <f t="shared" si="34"/>
        <v>50000</v>
      </c>
      <c r="U749" s="79" t="s">
        <v>3141</v>
      </c>
      <c r="V749" s="76" t="s">
        <v>53</v>
      </c>
    </row>
    <row r="750" spans="1:22" x14ac:dyDescent="0.2">
      <c r="A750" s="87">
        <f t="shared" si="35"/>
        <v>749</v>
      </c>
      <c r="B750" s="67"/>
      <c r="C750" s="74" t="s">
        <v>3142</v>
      </c>
      <c r="D750" s="73">
        <v>42817</v>
      </c>
      <c r="E750" s="74" t="s">
        <v>46</v>
      </c>
      <c r="F750" s="75">
        <v>3812</v>
      </c>
      <c r="G750" s="74" t="s">
        <v>22</v>
      </c>
      <c r="H750" s="76" t="s">
        <v>3143</v>
      </c>
      <c r="I750" s="74" t="s">
        <v>56</v>
      </c>
      <c r="J750" s="76" t="s">
        <v>49</v>
      </c>
      <c r="K750" s="67"/>
      <c r="L750" s="67"/>
      <c r="M750" s="67"/>
      <c r="N750" s="76" t="s">
        <v>3144</v>
      </c>
      <c r="O750" s="76" t="s">
        <v>830</v>
      </c>
      <c r="P750" s="67"/>
      <c r="Q750" s="67"/>
      <c r="R750" s="77">
        <v>50000</v>
      </c>
      <c r="S750" s="78">
        <f t="shared" si="33"/>
        <v>0</v>
      </c>
      <c r="T750" s="77">
        <f t="shared" si="34"/>
        <v>50000</v>
      </c>
      <c r="U750" s="79" t="s">
        <v>3145</v>
      </c>
      <c r="V750" s="76" t="s">
        <v>75</v>
      </c>
    </row>
    <row r="751" spans="1:22" x14ac:dyDescent="0.2">
      <c r="A751" s="87">
        <f t="shared" si="35"/>
        <v>750</v>
      </c>
      <c r="B751" s="67"/>
      <c r="C751" s="74" t="s">
        <v>3146</v>
      </c>
      <c r="D751" s="73">
        <v>42817</v>
      </c>
      <c r="E751" s="74" t="s">
        <v>77</v>
      </c>
      <c r="F751" s="75">
        <v>1101</v>
      </c>
      <c r="G751" s="74" t="s">
        <v>22</v>
      </c>
      <c r="H751" s="76" t="s">
        <v>3147</v>
      </c>
      <c r="I751" s="74" t="s">
        <v>56</v>
      </c>
      <c r="J751" s="76" t="s">
        <v>276</v>
      </c>
      <c r="K751" s="67"/>
      <c r="L751" s="67"/>
      <c r="M751" s="67"/>
      <c r="N751" s="76" t="s">
        <v>3148</v>
      </c>
      <c r="O751" s="76" t="s">
        <v>27</v>
      </c>
      <c r="P751" s="67"/>
      <c r="Q751" s="67"/>
      <c r="R751" s="77">
        <v>0</v>
      </c>
      <c r="S751" s="78">
        <f t="shared" si="33"/>
        <v>3000</v>
      </c>
      <c r="T751" s="77">
        <f t="shared" si="34"/>
        <v>3000</v>
      </c>
      <c r="U751" s="79" t="s">
        <v>3149</v>
      </c>
      <c r="V751" s="76" t="s">
        <v>3150</v>
      </c>
    </row>
    <row r="752" spans="1:22" x14ac:dyDescent="0.2">
      <c r="A752" s="87">
        <f t="shared" si="35"/>
        <v>751</v>
      </c>
      <c r="B752" s="67"/>
      <c r="C752" s="74" t="s">
        <v>3151</v>
      </c>
      <c r="D752" s="73">
        <v>42817</v>
      </c>
      <c r="E752" s="74" t="s">
        <v>104</v>
      </c>
      <c r="F752" s="75">
        <v>5029</v>
      </c>
      <c r="G752" s="74" t="s">
        <v>22</v>
      </c>
      <c r="H752" s="76" t="s">
        <v>3152</v>
      </c>
      <c r="I752" s="74" t="s">
        <v>70</v>
      </c>
      <c r="J752" s="76" t="s">
        <v>276</v>
      </c>
      <c r="K752" s="67"/>
      <c r="L752" s="67"/>
      <c r="M752" s="67"/>
      <c r="N752" s="76" t="s">
        <v>3153</v>
      </c>
      <c r="O752" s="76" t="s">
        <v>451</v>
      </c>
      <c r="P752" s="67"/>
      <c r="Q752" s="67"/>
      <c r="R752" s="77">
        <v>0</v>
      </c>
      <c r="S752" s="78">
        <f t="shared" si="33"/>
        <v>500</v>
      </c>
      <c r="T752" s="77">
        <f t="shared" si="34"/>
        <v>500</v>
      </c>
      <c r="U752" s="79" t="s">
        <v>3154</v>
      </c>
      <c r="V752" s="76" t="s">
        <v>158</v>
      </c>
    </row>
    <row r="753" spans="1:22" x14ac:dyDescent="0.2">
      <c r="A753" s="87">
        <f t="shared" si="35"/>
        <v>752</v>
      </c>
      <c r="B753" s="67"/>
      <c r="C753" s="74" t="s">
        <v>3155</v>
      </c>
      <c r="D753" s="73">
        <v>42817</v>
      </c>
      <c r="E753" s="74" t="s">
        <v>31</v>
      </c>
      <c r="F753" s="75">
        <v>1039</v>
      </c>
      <c r="G753" s="74" t="s">
        <v>22</v>
      </c>
      <c r="H753" s="76" t="s">
        <v>3156</v>
      </c>
      <c r="I753" s="74" t="s">
        <v>33</v>
      </c>
      <c r="J753" s="76" t="s">
        <v>141</v>
      </c>
      <c r="K753" s="67"/>
      <c r="L753" s="67"/>
      <c r="M753" s="67"/>
      <c r="N753" s="76" t="s">
        <v>3157</v>
      </c>
      <c r="O753" s="76" t="s">
        <v>27</v>
      </c>
      <c r="P753" s="80">
        <v>1</v>
      </c>
      <c r="Q753" s="80">
        <v>1</v>
      </c>
      <c r="R753" s="77">
        <v>10000</v>
      </c>
      <c r="S753" s="78">
        <f t="shared" si="33"/>
        <v>0</v>
      </c>
      <c r="T753" s="77">
        <f t="shared" si="34"/>
        <v>10000</v>
      </c>
      <c r="U753" s="79" t="s">
        <v>3158</v>
      </c>
      <c r="V753" s="76" t="s">
        <v>3159</v>
      </c>
    </row>
    <row r="754" spans="1:22" x14ac:dyDescent="0.2">
      <c r="A754" s="87">
        <f t="shared" si="35"/>
        <v>753</v>
      </c>
      <c r="B754" s="67"/>
      <c r="C754" s="74" t="s">
        <v>3160</v>
      </c>
      <c r="D754" s="73">
        <v>42817</v>
      </c>
      <c r="E754" s="74" t="s">
        <v>77</v>
      </c>
      <c r="F754" s="75">
        <v>5504</v>
      </c>
      <c r="G754" s="74" t="s">
        <v>22</v>
      </c>
      <c r="H754" s="76" t="s">
        <v>2812</v>
      </c>
      <c r="I754" s="74" t="s">
        <v>70</v>
      </c>
      <c r="J754" s="76" t="s">
        <v>276</v>
      </c>
      <c r="K754" s="67"/>
      <c r="L754" s="67"/>
      <c r="M754" s="67"/>
      <c r="N754" s="76" t="s">
        <v>3161</v>
      </c>
      <c r="O754" s="76" t="s">
        <v>956</v>
      </c>
      <c r="P754" s="67"/>
      <c r="Q754" s="67"/>
      <c r="R754" s="77">
        <v>0</v>
      </c>
      <c r="S754" s="78">
        <f t="shared" si="33"/>
        <v>3000</v>
      </c>
      <c r="T754" s="77">
        <f t="shared" si="34"/>
        <v>3000</v>
      </c>
      <c r="U754" s="79" t="s">
        <v>3162</v>
      </c>
      <c r="V754" s="76" t="s">
        <v>279</v>
      </c>
    </row>
    <row r="755" spans="1:22" x14ac:dyDescent="0.2">
      <c r="A755" s="87">
        <f t="shared" si="35"/>
        <v>754</v>
      </c>
      <c r="B755" s="67"/>
      <c r="C755" s="74" t="s">
        <v>3163</v>
      </c>
      <c r="D755" s="73">
        <v>42817</v>
      </c>
      <c r="E755" s="74" t="s">
        <v>138</v>
      </c>
      <c r="F755" s="75">
        <v>127</v>
      </c>
      <c r="G755" s="74" t="s">
        <v>22</v>
      </c>
      <c r="H755" s="76" t="s">
        <v>3164</v>
      </c>
      <c r="I755" s="74" t="s">
        <v>33</v>
      </c>
      <c r="J755" s="76" t="s">
        <v>141</v>
      </c>
      <c r="K755" s="67"/>
      <c r="L755" s="67"/>
      <c r="M755" s="67"/>
      <c r="N755" s="76" t="s">
        <v>3165</v>
      </c>
      <c r="O755" s="76" t="s">
        <v>1257</v>
      </c>
      <c r="P755" s="67"/>
      <c r="Q755" s="67"/>
      <c r="R755" s="77">
        <v>0</v>
      </c>
      <c r="S755" s="78">
        <f t="shared" si="33"/>
        <v>3000</v>
      </c>
      <c r="T755" s="77">
        <f t="shared" si="34"/>
        <v>3000</v>
      </c>
      <c r="U755" s="79" t="s">
        <v>3166</v>
      </c>
      <c r="V755" s="76" t="s">
        <v>515</v>
      </c>
    </row>
    <row r="756" spans="1:22" x14ac:dyDescent="0.2">
      <c r="A756" s="87">
        <f t="shared" si="35"/>
        <v>755</v>
      </c>
      <c r="B756" s="67"/>
      <c r="C756" s="74" t="s">
        <v>3167</v>
      </c>
      <c r="D756" s="73">
        <v>42817</v>
      </c>
      <c r="E756" s="74" t="s">
        <v>138</v>
      </c>
      <c r="F756" s="75">
        <v>504</v>
      </c>
      <c r="G756" s="74" t="s">
        <v>22</v>
      </c>
      <c r="H756" s="76" t="s">
        <v>3168</v>
      </c>
      <c r="I756" s="74" t="s">
        <v>56</v>
      </c>
      <c r="J756" s="76" t="s">
        <v>40</v>
      </c>
      <c r="K756" s="67"/>
      <c r="L756" s="67"/>
      <c r="M756" s="67"/>
      <c r="N756" s="76" t="s">
        <v>3169</v>
      </c>
      <c r="O756" s="76" t="s">
        <v>3170</v>
      </c>
      <c r="P756" s="67"/>
      <c r="Q756" s="67"/>
      <c r="R756" s="77">
        <v>0</v>
      </c>
      <c r="S756" s="78">
        <f t="shared" si="33"/>
        <v>3000</v>
      </c>
      <c r="T756" s="77">
        <f t="shared" si="34"/>
        <v>3000</v>
      </c>
      <c r="U756" s="79" t="s">
        <v>3171</v>
      </c>
      <c r="V756" s="76" t="s">
        <v>551</v>
      </c>
    </row>
    <row r="757" spans="1:22" x14ac:dyDescent="0.2">
      <c r="A757" s="87">
        <f t="shared" si="35"/>
        <v>756</v>
      </c>
      <c r="B757" s="67"/>
      <c r="C757" s="74" t="s">
        <v>3172</v>
      </c>
      <c r="D757" s="73">
        <v>42817</v>
      </c>
      <c r="E757" s="74" t="s">
        <v>111</v>
      </c>
      <c r="F757" s="75">
        <v>814</v>
      </c>
      <c r="G757" s="74" t="s">
        <v>22</v>
      </c>
      <c r="H757" s="76" t="s">
        <v>498</v>
      </c>
      <c r="I757" s="74" t="s">
        <v>33</v>
      </c>
      <c r="J757" s="76" t="s">
        <v>25</v>
      </c>
      <c r="K757" s="67"/>
      <c r="L757" s="67"/>
      <c r="M757" s="67"/>
      <c r="N757" s="76" t="s">
        <v>2610</v>
      </c>
      <c r="O757" s="76" t="s">
        <v>1677</v>
      </c>
      <c r="P757" s="67"/>
      <c r="Q757" s="67"/>
      <c r="R757" s="77">
        <v>0</v>
      </c>
      <c r="S757" s="78">
        <f t="shared" si="33"/>
        <v>500</v>
      </c>
      <c r="T757" s="77">
        <f t="shared" si="34"/>
        <v>500</v>
      </c>
      <c r="U757" s="79" t="s">
        <v>2611</v>
      </c>
      <c r="V757" s="76" t="s">
        <v>3173</v>
      </c>
    </row>
    <row r="758" spans="1:22" x14ac:dyDescent="0.2">
      <c r="A758" s="87">
        <f t="shared" si="35"/>
        <v>757</v>
      </c>
      <c r="B758" s="67"/>
      <c r="C758" s="74" t="s">
        <v>3174</v>
      </c>
      <c r="D758" s="73">
        <v>42817</v>
      </c>
      <c r="E758" s="74" t="s">
        <v>46</v>
      </c>
      <c r="F758" s="75">
        <v>3100</v>
      </c>
      <c r="G758" s="74" t="s">
        <v>22</v>
      </c>
      <c r="H758" s="76" t="s">
        <v>3175</v>
      </c>
      <c r="I758" s="74" t="s">
        <v>232</v>
      </c>
      <c r="J758" s="76" t="s">
        <v>93</v>
      </c>
      <c r="K758" s="67"/>
      <c r="L758" s="67"/>
      <c r="M758" s="67"/>
      <c r="N758" s="76" t="s">
        <v>3176</v>
      </c>
      <c r="O758" s="76" t="s">
        <v>1940</v>
      </c>
      <c r="P758" s="67"/>
      <c r="Q758" s="67"/>
      <c r="R758" s="77">
        <v>0</v>
      </c>
      <c r="S758" s="78">
        <f t="shared" si="33"/>
        <v>500</v>
      </c>
      <c r="T758" s="77">
        <f t="shared" si="34"/>
        <v>500</v>
      </c>
      <c r="U758" s="79" t="s">
        <v>3177</v>
      </c>
      <c r="V758" s="76" t="s">
        <v>3178</v>
      </c>
    </row>
    <row r="759" spans="1:22" x14ac:dyDescent="0.2">
      <c r="A759" s="87">
        <f t="shared" si="35"/>
        <v>758</v>
      </c>
      <c r="B759" s="67"/>
      <c r="C759" s="74" t="s">
        <v>3179</v>
      </c>
      <c r="D759" s="73">
        <v>42817</v>
      </c>
      <c r="E759" s="74" t="s">
        <v>648</v>
      </c>
      <c r="F759" s="75">
        <v>5551</v>
      </c>
      <c r="G759" s="74" t="s">
        <v>22</v>
      </c>
      <c r="H759" s="76" t="s">
        <v>3180</v>
      </c>
      <c r="I759" s="74" t="s">
        <v>140</v>
      </c>
      <c r="J759" s="76" t="s">
        <v>71</v>
      </c>
      <c r="K759" s="67"/>
      <c r="L759" s="67"/>
      <c r="M759" s="67"/>
      <c r="N759" s="76" t="s">
        <v>3181</v>
      </c>
      <c r="O759" s="76" t="s">
        <v>27</v>
      </c>
      <c r="P759" s="67"/>
      <c r="Q759" s="67"/>
      <c r="R759" s="77">
        <v>0</v>
      </c>
      <c r="S759" s="78">
        <f t="shared" si="33"/>
        <v>400</v>
      </c>
      <c r="T759" s="77">
        <f t="shared" si="34"/>
        <v>400</v>
      </c>
      <c r="U759" s="79" t="s">
        <v>3182</v>
      </c>
      <c r="V759" s="76" t="s">
        <v>3183</v>
      </c>
    </row>
    <row r="760" spans="1:22" x14ac:dyDescent="0.2">
      <c r="A760" s="87">
        <f t="shared" si="35"/>
        <v>759</v>
      </c>
      <c r="B760" s="67"/>
      <c r="C760" s="74" t="s">
        <v>3184</v>
      </c>
      <c r="D760" s="73">
        <v>42817</v>
      </c>
      <c r="E760" s="74" t="s">
        <v>118</v>
      </c>
      <c r="F760" s="75">
        <v>9423</v>
      </c>
      <c r="G760" s="74" t="s">
        <v>22</v>
      </c>
      <c r="H760" s="76" t="s">
        <v>390</v>
      </c>
      <c r="I760" s="74" t="s">
        <v>70</v>
      </c>
      <c r="J760" s="76" t="s">
        <v>154</v>
      </c>
      <c r="K760" s="67"/>
      <c r="L760" s="67"/>
      <c r="M760" s="67"/>
      <c r="N760" s="76" t="s">
        <v>3185</v>
      </c>
      <c r="O760" s="76" t="s">
        <v>504</v>
      </c>
      <c r="P760" s="67"/>
      <c r="Q760" s="67"/>
      <c r="R760" s="77">
        <v>0</v>
      </c>
      <c r="S760" s="78">
        <f t="shared" si="33"/>
        <v>12000</v>
      </c>
      <c r="T760" s="77">
        <f t="shared" si="34"/>
        <v>12000</v>
      </c>
      <c r="U760" s="79" t="s">
        <v>3186</v>
      </c>
      <c r="V760" s="76" t="s">
        <v>394</v>
      </c>
    </row>
    <row r="761" spans="1:22" x14ac:dyDescent="0.2">
      <c r="A761" s="87">
        <f t="shared" si="35"/>
        <v>760</v>
      </c>
      <c r="B761" s="67"/>
      <c r="C761" s="74" t="s">
        <v>3187</v>
      </c>
      <c r="D761" s="73">
        <v>42817</v>
      </c>
      <c r="E761" s="74" t="s">
        <v>138</v>
      </c>
      <c r="F761" s="75">
        <v>3412</v>
      </c>
      <c r="G761" s="74" t="s">
        <v>22</v>
      </c>
      <c r="H761" s="76" t="s">
        <v>3188</v>
      </c>
      <c r="I761" s="74" t="s">
        <v>24</v>
      </c>
      <c r="J761" s="76" t="s">
        <v>57</v>
      </c>
      <c r="K761" s="67"/>
      <c r="L761" s="67"/>
      <c r="M761" s="67"/>
      <c r="N761" s="76" t="s">
        <v>3189</v>
      </c>
      <c r="O761" s="76" t="s">
        <v>3190</v>
      </c>
      <c r="P761" s="67"/>
      <c r="Q761" s="67"/>
      <c r="R761" s="77">
        <v>0</v>
      </c>
      <c r="S761" s="78">
        <f t="shared" si="33"/>
        <v>3000</v>
      </c>
      <c r="T761" s="77">
        <f t="shared" si="34"/>
        <v>3000</v>
      </c>
      <c r="U761" s="79" t="s">
        <v>3191</v>
      </c>
      <c r="V761" s="76" t="s">
        <v>258</v>
      </c>
    </row>
    <row r="762" spans="1:22" x14ac:dyDescent="0.2">
      <c r="A762" s="87">
        <f t="shared" si="35"/>
        <v>761</v>
      </c>
      <c r="B762" s="67"/>
      <c r="C762" s="74" t="s">
        <v>3192</v>
      </c>
      <c r="D762" s="73">
        <v>42817</v>
      </c>
      <c r="E762" s="74" t="s">
        <v>138</v>
      </c>
      <c r="F762" s="75">
        <v>2804</v>
      </c>
      <c r="G762" s="74" t="s">
        <v>22</v>
      </c>
      <c r="H762" s="76" t="s">
        <v>3193</v>
      </c>
      <c r="I762" s="74" t="s">
        <v>33</v>
      </c>
      <c r="J762" s="76" t="s">
        <v>57</v>
      </c>
      <c r="K762" s="67"/>
      <c r="L762" s="67"/>
      <c r="M762" s="67"/>
      <c r="N762" s="76" t="s">
        <v>3194</v>
      </c>
      <c r="O762" s="76" t="s">
        <v>27</v>
      </c>
      <c r="P762" s="67"/>
      <c r="Q762" s="67"/>
      <c r="R762" s="77">
        <v>0</v>
      </c>
      <c r="S762" s="78">
        <f t="shared" si="33"/>
        <v>3000</v>
      </c>
      <c r="T762" s="77">
        <f t="shared" si="34"/>
        <v>3000</v>
      </c>
      <c r="U762" s="79" t="s">
        <v>3195</v>
      </c>
      <c r="V762" s="76" t="s">
        <v>628</v>
      </c>
    </row>
    <row r="763" spans="1:22" x14ac:dyDescent="0.2">
      <c r="A763" s="87">
        <f t="shared" si="35"/>
        <v>762</v>
      </c>
      <c r="B763" s="67"/>
      <c r="C763" s="74" t="s">
        <v>3196</v>
      </c>
      <c r="D763" s="73">
        <v>42817</v>
      </c>
      <c r="E763" s="74" t="s">
        <v>77</v>
      </c>
      <c r="F763" s="75">
        <v>7001</v>
      </c>
      <c r="G763" s="74" t="s">
        <v>22</v>
      </c>
      <c r="H763" s="76" t="s">
        <v>3197</v>
      </c>
      <c r="I763" s="74" t="s">
        <v>56</v>
      </c>
      <c r="J763" s="76" t="s">
        <v>71</v>
      </c>
      <c r="K763" s="67"/>
      <c r="L763" s="67"/>
      <c r="M763" s="67"/>
      <c r="N763" s="76" t="s">
        <v>3198</v>
      </c>
      <c r="O763" s="76" t="s">
        <v>1711</v>
      </c>
      <c r="P763" s="67"/>
      <c r="Q763" s="67"/>
      <c r="R763" s="77">
        <v>0</v>
      </c>
      <c r="S763" s="78">
        <f t="shared" si="33"/>
        <v>3000</v>
      </c>
      <c r="T763" s="77">
        <f t="shared" si="34"/>
        <v>3000</v>
      </c>
      <c r="U763" s="79" t="s">
        <v>3199</v>
      </c>
      <c r="V763" s="76" t="s">
        <v>279</v>
      </c>
    </row>
    <row r="764" spans="1:22" x14ac:dyDescent="0.2">
      <c r="A764" s="87">
        <f t="shared" si="35"/>
        <v>763</v>
      </c>
      <c r="B764" s="67"/>
      <c r="C764" s="74" t="s">
        <v>3200</v>
      </c>
      <c r="D764" s="73">
        <v>42817</v>
      </c>
      <c r="E764" s="74" t="s">
        <v>77</v>
      </c>
      <c r="F764" s="75">
        <v>13213</v>
      </c>
      <c r="G764" s="74" t="s">
        <v>22</v>
      </c>
      <c r="H764" s="76" t="s">
        <v>767</v>
      </c>
      <c r="I764" s="74" t="s">
        <v>48</v>
      </c>
      <c r="J764" s="76" t="s">
        <v>121</v>
      </c>
      <c r="K764" s="67"/>
      <c r="L764" s="67"/>
      <c r="M764" s="67"/>
      <c r="N764" s="76" t="s">
        <v>3201</v>
      </c>
      <c r="O764" s="76" t="s">
        <v>1711</v>
      </c>
      <c r="P764" s="67"/>
      <c r="Q764" s="67"/>
      <c r="R764" s="77">
        <v>0</v>
      </c>
      <c r="S764" s="78">
        <f t="shared" si="33"/>
        <v>3000</v>
      </c>
      <c r="T764" s="77">
        <f t="shared" si="34"/>
        <v>3000</v>
      </c>
      <c r="U764" s="79" t="s">
        <v>3202</v>
      </c>
      <c r="V764" s="76" t="s">
        <v>279</v>
      </c>
    </row>
    <row r="765" spans="1:22" x14ac:dyDescent="0.2">
      <c r="A765" s="87">
        <f t="shared" si="35"/>
        <v>764</v>
      </c>
      <c r="B765" s="67"/>
      <c r="C765" s="74" t="s">
        <v>3203</v>
      </c>
      <c r="D765" s="73">
        <v>42817</v>
      </c>
      <c r="E765" s="74" t="s">
        <v>77</v>
      </c>
      <c r="F765" s="75">
        <v>5705</v>
      </c>
      <c r="G765" s="74" t="s">
        <v>22</v>
      </c>
      <c r="H765" s="76" t="s">
        <v>3204</v>
      </c>
      <c r="I765" s="74" t="s">
        <v>33</v>
      </c>
      <c r="J765" s="76" t="s">
        <v>121</v>
      </c>
      <c r="K765" s="67"/>
      <c r="L765" s="67"/>
      <c r="M765" s="67"/>
      <c r="N765" s="76" t="s">
        <v>3205</v>
      </c>
      <c r="O765" s="76" t="s">
        <v>1711</v>
      </c>
      <c r="P765" s="67"/>
      <c r="Q765" s="67"/>
      <c r="R765" s="77">
        <v>0</v>
      </c>
      <c r="S765" s="78">
        <f t="shared" si="33"/>
        <v>3000</v>
      </c>
      <c r="T765" s="77">
        <f t="shared" si="34"/>
        <v>3000</v>
      </c>
      <c r="U765" s="79" t="s">
        <v>3206</v>
      </c>
      <c r="V765" s="76" t="s">
        <v>279</v>
      </c>
    </row>
    <row r="766" spans="1:22" x14ac:dyDescent="0.2">
      <c r="A766" s="87">
        <f t="shared" si="35"/>
        <v>765</v>
      </c>
      <c r="B766" s="67"/>
      <c r="C766" s="74" t="s">
        <v>3207</v>
      </c>
      <c r="D766" s="73">
        <v>42817</v>
      </c>
      <c r="E766" s="74" t="s">
        <v>138</v>
      </c>
      <c r="F766" s="75">
        <v>3117</v>
      </c>
      <c r="G766" s="74" t="s">
        <v>22</v>
      </c>
      <c r="H766" s="76" t="s">
        <v>3075</v>
      </c>
      <c r="I766" s="74" t="s">
        <v>33</v>
      </c>
      <c r="J766" s="76" t="s">
        <v>40</v>
      </c>
      <c r="K766" s="67"/>
      <c r="L766" s="67"/>
      <c r="M766" s="67"/>
      <c r="N766" s="76" t="s">
        <v>3208</v>
      </c>
      <c r="O766" s="76" t="s">
        <v>1127</v>
      </c>
      <c r="P766" s="67"/>
      <c r="Q766" s="67"/>
      <c r="R766" s="77">
        <v>0</v>
      </c>
      <c r="S766" s="78">
        <f t="shared" si="33"/>
        <v>3000</v>
      </c>
      <c r="T766" s="77">
        <f t="shared" si="34"/>
        <v>3000</v>
      </c>
      <c r="U766" s="79" t="s">
        <v>3209</v>
      </c>
      <c r="V766" s="76" t="s">
        <v>628</v>
      </c>
    </row>
    <row r="767" spans="1:22" x14ac:dyDescent="0.2">
      <c r="A767" s="87">
        <f t="shared" si="35"/>
        <v>766</v>
      </c>
      <c r="B767" s="67"/>
      <c r="C767" s="74" t="s">
        <v>3210</v>
      </c>
      <c r="D767" s="73">
        <v>42817</v>
      </c>
      <c r="E767" s="74" t="s">
        <v>77</v>
      </c>
      <c r="F767" s="75">
        <v>10206</v>
      </c>
      <c r="G767" s="74" t="s">
        <v>22</v>
      </c>
      <c r="H767" s="76" t="s">
        <v>3211</v>
      </c>
      <c r="I767" s="74" t="s">
        <v>70</v>
      </c>
      <c r="J767" s="76" t="s">
        <v>154</v>
      </c>
      <c r="K767" s="67"/>
      <c r="L767" s="67"/>
      <c r="M767" s="67"/>
      <c r="N767" s="76" t="s">
        <v>3212</v>
      </c>
      <c r="O767" s="76" t="s">
        <v>1711</v>
      </c>
      <c r="P767" s="67"/>
      <c r="Q767" s="67"/>
      <c r="R767" s="77">
        <v>0</v>
      </c>
      <c r="S767" s="78">
        <f t="shared" si="33"/>
        <v>3000</v>
      </c>
      <c r="T767" s="77">
        <f t="shared" si="34"/>
        <v>3000</v>
      </c>
      <c r="U767" s="79" t="s">
        <v>3213</v>
      </c>
      <c r="V767" s="76" t="s">
        <v>279</v>
      </c>
    </row>
    <row r="768" spans="1:22" x14ac:dyDescent="0.2">
      <c r="A768" s="87">
        <f t="shared" si="35"/>
        <v>767</v>
      </c>
      <c r="B768" s="67"/>
      <c r="C768" s="74" t="s">
        <v>3214</v>
      </c>
      <c r="D768" s="73">
        <v>42817</v>
      </c>
      <c r="E768" s="74" t="s">
        <v>659</v>
      </c>
      <c r="F768" s="75">
        <v>211</v>
      </c>
      <c r="G768" s="74" t="s">
        <v>63</v>
      </c>
      <c r="H768" s="76" t="s">
        <v>2141</v>
      </c>
      <c r="I768" s="74" t="s">
        <v>33</v>
      </c>
      <c r="J768" s="76" t="s">
        <v>71</v>
      </c>
      <c r="K768" s="67"/>
      <c r="L768" s="67"/>
      <c r="M768" s="67"/>
      <c r="N768" s="76" t="s">
        <v>3215</v>
      </c>
      <c r="O768" s="76" t="s">
        <v>3216</v>
      </c>
      <c r="P768" s="67"/>
      <c r="Q768" s="67"/>
      <c r="R768" s="77">
        <v>0</v>
      </c>
      <c r="S768" s="78">
        <f t="shared" si="33"/>
        <v>3000</v>
      </c>
      <c r="T768" s="77">
        <f t="shared" si="34"/>
        <v>3000</v>
      </c>
      <c r="U768" s="79" t="s">
        <v>3217</v>
      </c>
      <c r="V768" s="76" t="s">
        <v>3218</v>
      </c>
    </row>
    <row r="769" spans="1:22" x14ac:dyDescent="0.2">
      <c r="A769" s="87">
        <f t="shared" si="35"/>
        <v>768</v>
      </c>
      <c r="B769" s="67"/>
      <c r="C769" s="74" t="s">
        <v>3219</v>
      </c>
      <c r="D769" s="73">
        <v>42817</v>
      </c>
      <c r="E769" s="74" t="s">
        <v>31</v>
      </c>
      <c r="F769" s="75">
        <v>221</v>
      </c>
      <c r="G769" s="74" t="s">
        <v>22</v>
      </c>
      <c r="H769" s="76" t="s">
        <v>1098</v>
      </c>
      <c r="I769" s="74" t="s">
        <v>24</v>
      </c>
      <c r="J769" s="76" t="s">
        <v>25</v>
      </c>
      <c r="K769" s="67"/>
      <c r="L769" s="67"/>
      <c r="M769" s="67"/>
      <c r="N769" s="76" t="s">
        <v>3220</v>
      </c>
      <c r="O769" s="76" t="s">
        <v>3221</v>
      </c>
      <c r="P769" s="80">
        <v>1</v>
      </c>
      <c r="Q769" s="80">
        <v>1</v>
      </c>
      <c r="R769" s="77">
        <v>5000</v>
      </c>
      <c r="S769" s="78">
        <f t="shared" si="33"/>
        <v>0</v>
      </c>
      <c r="T769" s="77">
        <f t="shared" si="34"/>
        <v>5000</v>
      </c>
      <c r="U769" s="79" t="s">
        <v>3222</v>
      </c>
      <c r="V769" s="76" t="s">
        <v>3223</v>
      </c>
    </row>
    <row r="770" spans="1:22" x14ac:dyDescent="0.2">
      <c r="A770" s="87">
        <f t="shared" si="35"/>
        <v>769</v>
      </c>
      <c r="B770" s="67"/>
      <c r="C770" s="74" t="s">
        <v>3224</v>
      </c>
      <c r="D770" s="73">
        <v>42817</v>
      </c>
      <c r="E770" s="74" t="s">
        <v>104</v>
      </c>
      <c r="F770" s="75">
        <v>10910</v>
      </c>
      <c r="G770" s="74" t="s">
        <v>22</v>
      </c>
      <c r="H770" s="76" t="s">
        <v>3225</v>
      </c>
      <c r="I770" s="74" t="s">
        <v>269</v>
      </c>
      <c r="J770" s="76" t="s">
        <v>154</v>
      </c>
      <c r="K770" s="67"/>
      <c r="L770" s="67"/>
      <c r="M770" s="67"/>
      <c r="N770" s="76" t="s">
        <v>3226</v>
      </c>
      <c r="O770" s="76" t="s">
        <v>1424</v>
      </c>
      <c r="P770" s="67"/>
      <c r="Q770" s="67"/>
      <c r="R770" s="77">
        <v>0</v>
      </c>
      <c r="S770" s="78">
        <f t="shared" ref="S770:S833" si="36">IF(R770&gt;0,0,(IF(ISNA(VLOOKUP(E770,Missing_Vaulations,3,FALSE))=TRUE,0,(VLOOKUP(E770,Missing_Vaulations,3,FALSE)))))</f>
        <v>500</v>
      </c>
      <c r="T770" s="77">
        <f t="shared" si="34"/>
        <v>500</v>
      </c>
      <c r="U770" s="79" t="s">
        <v>3227</v>
      </c>
      <c r="V770" s="76" t="s">
        <v>158</v>
      </c>
    </row>
    <row r="771" spans="1:22" x14ac:dyDescent="0.2">
      <c r="A771" s="87">
        <f t="shared" si="35"/>
        <v>770</v>
      </c>
      <c r="B771" s="67"/>
      <c r="C771" s="74" t="s">
        <v>3228</v>
      </c>
      <c r="D771" s="73">
        <v>42817</v>
      </c>
      <c r="E771" s="74" t="s">
        <v>46</v>
      </c>
      <c r="F771" s="75">
        <v>911</v>
      </c>
      <c r="G771" s="74" t="s">
        <v>22</v>
      </c>
      <c r="H771" s="76" t="s">
        <v>1098</v>
      </c>
      <c r="I771" s="74" t="s">
        <v>24</v>
      </c>
      <c r="J771" s="76" t="s">
        <v>40</v>
      </c>
      <c r="K771" s="67"/>
      <c r="L771" s="67"/>
      <c r="M771" s="67"/>
      <c r="N771" s="76" t="s">
        <v>3229</v>
      </c>
      <c r="O771" s="76" t="s">
        <v>2965</v>
      </c>
      <c r="P771" s="67"/>
      <c r="Q771" s="67"/>
      <c r="R771" s="77">
        <v>0</v>
      </c>
      <c r="S771" s="78">
        <f t="shared" si="36"/>
        <v>500</v>
      </c>
      <c r="T771" s="77">
        <f t="shared" ref="T771:T834" si="37">R771+S771</f>
        <v>500</v>
      </c>
      <c r="U771" s="79" t="s">
        <v>3230</v>
      </c>
      <c r="V771" s="76" t="s">
        <v>3231</v>
      </c>
    </row>
    <row r="772" spans="1:22" x14ac:dyDescent="0.2">
      <c r="A772" s="87">
        <f t="shared" ref="A772:A835" si="38">A771+1</f>
        <v>771</v>
      </c>
      <c r="B772" s="67"/>
      <c r="C772" s="74" t="s">
        <v>3232</v>
      </c>
      <c r="D772" s="73">
        <v>42817</v>
      </c>
      <c r="E772" s="74" t="s">
        <v>138</v>
      </c>
      <c r="F772" s="75">
        <v>1006</v>
      </c>
      <c r="G772" s="74" t="s">
        <v>22</v>
      </c>
      <c r="H772" s="76" t="s">
        <v>3233</v>
      </c>
      <c r="I772" s="74" t="s">
        <v>33</v>
      </c>
      <c r="J772" s="76" t="s">
        <v>141</v>
      </c>
      <c r="K772" s="67"/>
      <c r="L772" s="67"/>
      <c r="M772" s="67"/>
      <c r="N772" s="76" t="s">
        <v>3234</v>
      </c>
      <c r="O772" s="76" t="s">
        <v>181</v>
      </c>
      <c r="P772" s="67"/>
      <c r="Q772" s="67"/>
      <c r="R772" s="77">
        <v>0</v>
      </c>
      <c r="S772" s="78">
        <f t="shared" si="36"/>
        <v>3000</v>
      </c>
      <c r="T772" s="77">
        <f t="shared" si="37"/>
        <v>3000</v>
      </c>
      <c r="U772" s="79" t="s">
        <v>3235</v>
      </c>
      <c r="V772" s="76" t="s">
        <v>515</v>
      </c>
    </row>
    <row r="773" spans="1:22" x14ac:dyDescent="0.2">
      <c r="A773" s="87">
        <f t="shared" si="38"/>
        <v>772</v>
      </c>
      <c r="B773" s="67"/>
      <c r="C773" s="74" t="s">
        <v>3236</v>
      </c>
      <c r="D773" s="73">
        <v>42818</v>
      </c>
      <c r="E773" s="74" t="s">
        <v>62</v>
      </c>
      <c r="F773" s="75">
        <v>1819</v>
      </c>
      <c r="G773" s="74" t="s">
        <v>1179</v>
      </c>
      <c r="H773" s="76" t="s">
        <v>2380</v>
      </c>
      <c r="I773" s="74" t="s">
        <v>48</v>
      </c>
      <c r="J773" s="76" t="s">
        <v>276</v>
      </c>
      <c r="K773" s="67"/>
      <c r="L773" s="67"/>
      <c r="M773" s="67"/>
      <c r="N773" s="76" t="s">
        <v>3237</v>
      </c>
      <c r="O773" s="67"/>
      <c r="P773" s="67"/>
      <c r="Q773" s="67"/>
      <c r="R773" s="77">
        <v>0</v>
      </c>
      <c r="S773" s="78">
        <f t="shared" si="36"/>
        <v>2000</v>
      </c>
      <c r="T773" s="77">
        <f t="shared" si="37"/>
        <v>2000</v>
      </c>
      <c r="U773" s="79" t="s">
        <v>3238</v>
      </c>
      <c r="V773" s="76" t="s">
        <v>3239</v>
      </c>
    </row>
    <row r="774" spans="1:22" x14ac:dyDescent="0.2">
      <c r="A774" s="87">
        <f t="shared" si="38"/>
        <v>773</v>
      </c>
      <c r="B774" s="67"/>
      <c r="C774" s="74" t="s">
        <v>3240</v>
      </c>
      <c r="D774" s="73">
        <v>42818</v>
      </c>
      <c r="E774" s="74" t="s">
        <v>77</v>
      </c>
      <c r="F774" s="75">
        <v>4701</v>
      </c>
      <c r="G774" s="74" t="s">
        <v>22</v>
      </c>
      <c r="H774" s="76" t="s">
        <v>3241</v>
      </c>
      <c r="I774" s="74" t="s">
        <v>33</v>
      </c>
      <c r="J774" s="76" t="s">
        <v>71</v>
      </c>
      <c r="K774" s="67"/>
      <c r="L774" s="67"/>
      <c r="M774" s="67"/>
      <c r="N774" s="76" t="s">
        <v>3242</v>
      </c>
      <c r="O774" s="76" t="s">
        <v>3243</v>
      </c>
      <c r="P774" s="67"/>
      <c r="Q774" s="67"/>
      <c r="R774" s="77">
        <v>45000</v>
      </c>
      <c r="S774" s="78">
        <f t="shared" si="36"/>
        <v>0</v>
      </c>
      <c r="T774" s="77">
        <f t="shared" si="37"/>
        <v>45000</v>
      </c>
      <c r="U774" s="79" t="s">
        <v>3244</v>
      </c>
      <c r="V774" s="76" t="s">
        <v>3245</v>
      </c>
    </row>
    <row r="775" spans="1:22" x14ac:dyDescent="0.2">
      <c r="A775" s="87">
        <f t="shared" si="38"/>
        <v>774</v>
      </c>
      <c r="B775" s="67"/>
      <c r="C775" s="74" t="s">
        <v>3246</v>
      </c>
      <c r="D775" s="73">
        <v>42818</v>
      </c>
      <c r="E775" s="74" t="s">
        <v>77</v>
      </c>
      <c r="F775" s="75">
        <v>4701</v>
      </c>
      <c r="G775" s="74" t="s">
        <v>22</v>
      </c>
      <c r="H775" s="76" t="s">
        <v>3241</v>
      </c>
      <c r="I775" s="74" t="s">
        <v>33</v>
      </c>
      <c r="J775" s="76" t="s">
        <v>71</v>
      </c>
      <c r="K775" s="67"/>
      <c r="L775" s="67"/>
      <c r="M775" s="67"/>
      <c r="N775" s="76" t="s">
        <v>3247</v>
      </c>
      <c r="O775" s="76" t="s">
        <v>3243</v>
      </c>
      <c r="P775" s="67"/>
      <c r="Q775" s="67"/>
      <c r="R775" s="77">
        <v>45000</v>
      </c>
      <c r="S775" s="78">
        <f t="shared" si="36"/>
        <v>0</v>
      </c>
      <c r="T775" s="77">
        <f t="shared" si="37"/>
        <v>45000</v>
      </c>
      <c r="U775" s="79" t="s">
        <v>3248</v>
      </c>
      <c r="V775" s="76" t="s">
        <v>3249</v>
      </c>
    </row>
    <row r="776" spans="1:22" x14ac:dyDescent="0.2">
      <c r="A776" s="87">
        <f t="shared" si="38"/>
        <v>775</v>
      </c>
      <c r="B776" s="67"/>
      <c r="C776" s="74" t="s">
        <v>3250</v>
      </c>
      <c r="D776" s="73">
        <v>42818</v>
      </c>
      <c r="E776" s="74" t="s">
        <v>31</v>
      </c>
      <c r="F776" s="75">
        <v>11500</v>
      </c>
      <c r="G776" s="74" t="s">
        <v>22</v>
      </c>
      <c r="H776" s="76" t="s">
        <v>1531</v>
      </c>
      <c r="I776" s="74" t="s">
        <v>70</v>
      </c>
      <c r="J776" s="76" t="s">
        <v>154</v>
      </c>
      <c r="K776" s="67"/>
      <c r="L776" s="67"/>
      <c r="M776" s="67"/>
      <c r="N776" s="76" t="s">
        <v>3251</v>
      </c>
      <c r="O776" s="76" t="s">
        <v>3252</v>
      </c>
      <c r="P776" s="80">
        <v>1</v>
      </c>
      <c r="Q776" s="80">
        <v>1</v>
      </c>
      <c r="R776" s="77">
        <v>129000</v>
      </c>
      <c r="S776" s="78">
        <f t="shared" si="36"/>
        <v>0</v>
      </c>
      <c r="T776" s="77">
        <f t="shared" si="37"/>
        <v>129000</v>
      </c>
      <c r="U776" s="79" t="s">
        <v>3253</v>
      </c>
      <c r="V776" s="76" t="s">
        <v>3254</v>
      </c>
    </row>
    <row r="777" spans="1:22" x14ac:dyDescent="0.2">
      <c r="A777" s="87">
        <f t="shared" si="38"/>
        <v>776</v>
      </c>
      <c r="B777" s="67"/>
      <c r="C777" s="74" t="s">
        <v>3255</v>
      </c>
      <c r="D777" s="73">
        <v>42818</v>
      </c>
      <c r="E777" s="74" t="s">
        <v>31</v>
      </c>
      <c r="F777" s="75">
        <v>2201</v>
      </c>
      <c r="G777" s="74" t="s">
        <v>63</v>
      </c>
      <c r="H777" s="76" t="s">
        <v>64</v>
      </c>
      <c r="I777" s="74" t="s">
        <v>24</v>
      </c>
      <c r="J777" s="76" t="s">
        <v>121</v>
      </c>
      <c r="K777" s="67"/>
      <c r="L777" s="67"/>
      <c r="M777" s="67"/>
      <c r="N777" s="76" t="s">
        <v>3256</v>
      </c>
      <c r="O777" s="76" t="s">
        <v>3257</v>
      </c>
      <c r="P777" s="80">
        <v>1</v>
      </c>
      <c r="Q777" s="80">
        <v>1</v>
      </c>
      <c r="R777" s="77">
        <v>47000</v>
      </c>
      <c r="S777" s="78">
        <f t="shared" si="36"/>
        <v>0</v>
      </c>
      <c r="T777" s="77">
        <f t="shared" si="37"/>
        <v>47000</v>
      </c>
      <c r="U777" s="79" t="s">
        <v>3258</v>
      </c>
      <c r="V777" s="76" t="s">
        <v>3259</v>
      </c>
    </row>
    <row r="778" spans="1:22" x14ac:dyDescent="0.2">
      <c r="A778" s="87">
        <f t="shared" si="38"/>
        <v>777</v>
      </c>
      <c r="B778" s="67"/>
      <c r="C778" s="74" t="s">
        <v>3260</v>
      </c>
      <c r="D778" s="73">
        <v>42818</v>
      </c>
      <c r="E778" s="74" t="s">
        <v>31</v>
      </c>
      <c r="F778" s="75">
        <v>2303</v>
      </c>
      <c r="G778" s="74" t="s">
        <v>63</v>
      </c>
      <c r="H778" s="76" t="s">
        <v>64</v>
      </c>
      <c r="I778" s="74" t="s">
        <v>24</v>
      </c>
      <c r="J778" s="76" t="s">
        <v>40</v>
      </c>
      <c r="K778" s="67"/>
      <c r="L778" s="67"/>
      <c r="M778" s="67"/>
      <c r="N778" s="76" t="s">
        <v>65</v>
      </c>
      <c r="O778" s="76" t="s">
        <v>3261</v>
      </c>
      <c r="P778" s="80">
        <v>1</v>
      </c>
      <c r="Q778" s="80">
        <v>1</v>
      </c>
      <c r="R778" s="77">
        <v>70644</v>
      </c>
      <c r="S778" s="78">
        <f t="shared" si="36"/>
        <v>0</v>
      </c>
      <c r="T778" s="77">
        <f t="shared" si="37"/>
        <v>70644</v>
      </c>
      <c r="U778" s="67"/>
      <c r="V778" s="76" t="s">
        <v>3262</v>
      </c>
    </row>
    <row r="779" spans="1:22" x14ac:dyDescent="0.2">
      <c r="A779" s="87">
        <f t="shared" si="38"/>
        <v>778</v>
      </c>
      <c r="B779" s="67"/>
      <c r="C779" s="74" t="s">
        <v>3263</v>
      </c>
      <c r="D779" s="73">
        <v>42818</v>
      </c>
      <c r="E779" s="74" t="s">
        <v>77</v>
      </c>
      <c r="F779" s="75">
        <v>4701</v>
      </c>
      <c r="G779" s="74" t="s">
        <v>22</v>
      </c>
      <c r="H779" s="76" t="s">
        <v>3241</v>
      </c>
      <c r="I779" s="74" t="s">
        <v>33</v>
      </c>
      <c r="J779" s="76" t="s">
        <v>71</v>
      </c>
      <c r="K779" s="67"/>
      <c r="L779" s="67"/>
      <c r="M779" s="67"/>
      <c r="N779" s="76" t="s">
        <v>3264</v>
      </c>
      <c r="O779" s="76" t="s">
        <v>3243</v>
      </c>
      <c r="P779" s="67"/>
      <c r="Q779" s="67"/>
      <c r="R779" s="77">
        <v>35000</v>
      </c>
      <c r="S779" s="78">
        <f t="shared" si="36"/>
        <v>0</v>
      </c>
      <c r="T779" s="77">
        <f t="shared" si="37"/>
        <v>35000</v>
      </c>
      <c r="U779" s="79" t="s">
        <v>3265</v>
      </c>
      <c r="V779" s="76" t="s">
        <v>3266</v>
      </c>
    </row>
    <row r="780" spans="1:22" x14ac:dyDescent="0.2">
      <c r="A780" s="87">
        <f t="shared" si="38"/>
        <v>779</v>
      </c>
      <c r="B780" s="67"/>
      <c r="C780" s="74" t="s">
        <v>3267</v>
      </c>
      <c r="D780" s="73">
        <v>42818</v>
      </c>
      <c r="E780" s="74" t="s">
        <v>77</v>
      </c>
      <c r="F780" s="75">
        <v>4701</v>
      </c>
      <c r="G780" s="74" t="s">
        <v>22</v>
      </c>
      <c r="H780" s="76" t="s">
        <v>3241</v>
      </c>
      <c r="I780" s="74" t="s">
        <v>33</v>
      </c>
      <c r="J780" s="76" t="s">
        <v>71</v>
      </c>
      <c r="K780" s="67"/>
      <c r="L780" s="67"/>
      <c r="M780" s="67"/>
      <c r="N780" s="76" t="s">
        <v>3268</v>
      </c>
      <c r="O780" s="76" t="s">
        <v>3243</v>
      </c>
      <c r="P780" s="67"/>
      <c r="Q780" s="67"/>
      <c r="R780" s="77">
        <v>35000</v>
      </c>
      <c r="S780" s="78">
        <f t="shared" si="36"/>
        <v>0</v>
      </c>
      <c r="T780" s="77">
        <f t="shared" si="37"/>
        <v>35000</v>
      </c>
      <c r="U780" s="79" t="s">
        <v>3269</v>
      </c>
      <c r="V780" s="76" t="s">
        <v>3270</v>
      </c>
    </row>
    <row r="781" spans="1:22" x14ac:dyDescent="0.2">
      <c r="A781" s="87">
        <f t="shared" si="38"/>
        <v>780</v>
      </c>
      <c r="B781" s="67"/>
      <c r="C781" s="74" t="s">
        <v>3271</v>
      </c>
      <c r="D781" s="73">
        <v>42818</v>
      </c>
      <c r="E781" s="74" t="s">
        <v>77</v>
      </c>
      <c r="F781" s="75">
        <v>4701</v>
      </c>
      <c r="G781" s="74" t="s">
        <v>22</v>
      </c>
      <c r="H781" s="76" t="s">
        <v>3241</v>
      </c>
      <c r="I781" s="74" t="s">
        <v>33</v>
      </c>
      <c r="J781" s="76" t="s">
        <v>71</v>
      </c>
      <c r="K781" s="67"/>
      <c r="L781" s="67"/>
      <c r="M781" s="67"/>
      <c r="N781" s="76" t="s">
        <v>3272</v>
      </c>
      <c r="O781" s="76" t="s">
        <v>3243</v>
      </c>
      <c r="P781" s="67"/>
      <c r="Q781" s="67"/>
      <c r="R781" s="77">
        <v>35000</v>
      </c>
      <c r="S781" s="78">
        <f t="shared" si="36"/>
        <v>0</v>
      </c>
      <c r="T781" s="77">
        <f t="shared" si="37"/>
        <v>35000</v>
      </c>
      <c r="U781" s="79" t="s">
        <v>3273</v>
      </c>
      <c r="V781" s="76" t="s">
        <v>3274</v>
      </c>
    </row>
    <row r="782" spans="1:22" x14ac:dyDescent="0.2">
      <c r="A782" s="87">
        <f t="shared" si="38"/>
        <v>781</v>
      </c>
      <c r="B782" s="67"/>
      <c r="C782" s="74" t="s">
        <v>3275</v>
      </c>
      <c r="D782" s="73">
        <v>42818</v>
      </c>
      <c r="E782" s="74" t="s">
        <v>31</v>
      </c>
      <c r="F782" s="75">
        <v>4701</v>
      </c>
      <c r="G782" s="74" t="s">
        <v>22</v>
      </c>
      <c r="H782" s="76" t="s">
        <v>3241</v>
      </c>
      <c r="I782" s="74" t="s">
        <v>33</v>
      </c>
      <c r="J782" s="76" t="s">
        <v>71</v>
      </c>
      <c r="K782" s="67"/>
      <c r="L782" s="67"/>
      <c r="M782" s="67"/>
      <c r="N782" s="76" t="s">
        <v>3276</v>
      </c>
      <c r="O782" s="76" t="s">
        <v>3243</v>
      </c>
      <c r="P782" s="67"/>
      <c r="Q782" s="67"/>
      <c r="R782" s="77">
        <v>35000</v>
      </c>
      <c r="S782" s="78">
        <f t="shared" si="36"/>
        <v>0</v>
      </c>
      <c r="T782" s="77">
        <f t="shared" si="37"/>
        <v>35000</v>
      </c>
      <c r="U782" s="79" t="s">
        <v>3277</v>
      </c>
      <c r="V782" s="76" t="s">
        <v>3278</v>
      </c>
    </row>
    <row r="783" spans="1:22" x14ac:dyDescent="0.2">
      <c r="A783" s="87">
        <f t="shared" si="38"/>
        <v>782</v>
      </c>
      <c r="B783" s="67"/>
      <c r="C783" s="74" t="s">
        <v>3279</v>
      </c>
      <c r="D783" s="73">
        <v>42818</v>
      </c>
      <c r="E783" s="74" t="s">
        <v>77</v>
      </c>
      <c r="F783" s="75">
        <v>4701</v>
      </c>
      <c r="G783" s="74" t="s">
        <v>22</v>
      </c>
      <c r="H783" s="76" t="s">
        <v>3241</v>
      </c>
      <c r="I783" s="74" t="s">
        <v>33</v>
      </c>
      <c r="J783" s="76" t="s">
        <v>71</v>
      </c>
      <c r="K783" s="67"/>
      <c r="L783" s="67"/>
      <c r="M783" s="67"/>
      <c r="N783" s="76" t="s">
        <v>3272</v>
      </c>
      <c r="O783" s="76" t="s">
        <v>3243</v>
      </c>
      <c r="P783" s="67"/>
      <c r="Q783" s="67"/>
      <c r="R783" s="77">
        <v>35000</v>
      </c>
      <c r="S783" s="78">
        <f t="shared" si="36"/>
        <v>0</v>
      </c>
      <c r="T783" s="77">
        <f t="shared" si="37"/>
        <v>35000</v>
      </c>
      <c r="U783" s="79" t="s">
        <v>3280</v>
      </c>
      <c r="V783" s="76" t="s">
        <v>3281</v>
      </c>
    </row>
    <row r="784" spans="1:22" x14ac:dyDescent="0.2">
      <c r="A784" s="87">
        <f t="shared" si="38"/>
        <v>783</v>
      </c>
      <c r="B784" s="67"/>
      <c r="C784" s="74" t="s">
        <v>3282</v>
      </c>
      <c r="D784" s="73">
        <v>42818</v>
      </c>
      <c r="E784" s="74" t="s">
        <v>77</v>
      </c>
      <c r="F784" s="75">
        <v>4701</v>
      </c>
      <c r="G784" s="74" t="s">
        <v>22</v>
      </c>
      <c r="H784" s="76" t="s">
        <v>3241</v>
      </c>
      <c r="I784" s="74" t="s">
        <v>33</v>
      </c>
      <c r="J784" s="76" t="s">
        <v>71</v>
      </c>
      <c r="K784" s="67"/>
      <c r="L784" s="67"/>
      <c r="M784" s="67"/>
      <c r="N784" s="76" t="s">
        <v>3283</v>
      </c>
      <c r="O784" s="76" t="s">
        <v>3243</v>
      </c>
      <c r="P784" s="67"/>
      <c r="Q784" s="67"/>
      <c r="R784" s="77">
        <v>35000</v>
      </c>
      <c r="S784" s="78">
        <f t="shared" si="36"/>
        <v>0</v>
      </c>
      <c r="T784" s="77">
        <f t="shared" si="37"/>
        <v>35000</v>
      </c>
      <c r="U784" s="79" t="s">
        <v>3284</v>
      </c>
      <c r="V784" s="76" t="s">
        <v>3285</v>
      </c>
    </row>
    <row r="785" spans="1:22" x14ac:dyDescent="0.2">
      <c r="A785" s="87">
        <f t="shared" si="38"/>
        <v>784</v>
      </c>
      <c r="B785" s="67"/>
      <c r="C785" s="74" t="s">
        <v>3286</v>
      </c>
      <c r="D785" s="73">
        <v>42818</v>
      </c>
      <c r="E785" s="74" t="s">
        <v>77</v>
      </c>
      <c r="F785" s="75">
        <v>4701</v>
      </c>
      <c r="G785" s="74" t="s">
        <v>22</v>
      </c>
      <c r="H785" s="76" t="s">
        <v>3241</v>
      </c>
      <c r="I785" s="74" t="s">
        <v>33</v>
      </c>
      <c r="J785" s="76" t="s">
        <v>71</v>
      </c>
      <c r="K785" s="67"/>
      <c r="L785" s="67"/>
      <c r="M785" s="67"/>
      <c r="N785" s="76" t="s">
        <v>3287</v>
      </c>
      <c r="O785" s="76" t="s">
        <v>3243</v>
      </c>
      <c r="P785" s="67"/>
      <c r="Q785" s="67"/>
      <c r="R785" s="77">
        <v>35000</v>
      </c>
      <c r="S785" s="78">
        <f t="shared" si="36"/>
        <v>0</v>
      </c>
      <c r="T785" s="77">
        <f t="shared" si="37"/>
        <v>35000</v>
      </c>
      <c r="U785" s="79" t="s">
        <v>3288</v>
      </c>
      <c r="V785" s="76" t="s">
        <v>3289</v>
      </c>
    </row>
    <row r="786" spans="1:22" x14ac:dyDescent="0.2">
      <c r="A786" s="87">
        <f t="shared" si="38"/>
        <v>785</v>
      </c>
      <c r="B786" s="67"/>
      <c r="C786" s="74" t="s">
        <v>3290</v>
      </c>
      <c r="D786" s="73">
        <v>42818</v>
      </c>
      <c r="E786" s="74" t="s">
        <v>77</v>
      </c>
      <c r="F786" s="75">
        <v>4701</v>
      </c>
      <c r="G786" s="74" t="s">
        <v>22</v>
      </c>
      <c r="H786" s="76" t="s">
        <v>3241</v>
      </c>
      <c r="I786" s="74" t="s">
        <v>33</v>
      </c>
      <c r="J786" s="76" t="s">
        <v>71</v>
      </c>
      <c r="K786" s="67"/>
      <c r="L786" s="67"/>
      <c r="M786" s="67"/>
      <c r="N786" s="76" t="s">
        <v>3291</v>
      </c>
      <c r="O786" s="76" t="s">
        <v>3243</v>
      </c>
      <c r="P786" s="67"/>
      <c r="Q786" s="67"/>
      <c r="R786" s="77">
        <v>35000</v>
      </c>
      <c r="S786" s="78">
        <f t="shared" si="36"/>
        <v>0</v>
      </c>
      <c r="T786" s="77">
        <f t="shared" si="37"/>
        <v>35000</v>
      </c>
      <c r="U786" s="79" t="s">
        <v>3292</v>
      </c>
      <c r="V786" s="76" t="s">
        <v>3293</v>
      </c>
    </row>
    <row r="787" spans="1:22" x14ac:dyDescent="0.2">
      <c r="A787" s="87">
        <f t="shared" si="38"/>
        <v>786</v>
      </c>
      <c r="B787" s="67"/>
      <c r="C787" s="74" t="s">
        <v>3294</v>
      </c>
      <c r="D787" s="73">
        <v>42818</v>
      </c>
      <c r="E787" s="74" t="s">
        <v>46</v>
      </c>
      <c r="F787" s="75">
        <v>2514</v>
      </c>
      <c r="G787" s="74" t="s">
        <v>22</v>
      </c>
      <c r="H787" s="76" t="s">
        <v>1098</v>
      </c>
      <c r="I787" s="74" t="s">
        <v>48</v>
      </c>
      <c r="J787" s="76" t="s">
        <v>40</v>
      </c>
      <c r="K787" s="67"/>
      <c r="L787" s="67"/>
      <c r="M787" s="67"/>
      <c r="N787" s="76" t="s">
        <v>3295</v>
      </c>
      <c r="O787" s="76" t="s">
        <v>3296</v>
      </c>
      <c r="P787" s="67"/>
      <c r="Q787" s="67"/>
      <c r="R787" s="77">
        <v>50000</v>
      </c>
      <c r="S787" s="78">
        <f t="shared" si="36"/>
        <v>0</v>
      </c>
      <c r="T787" s="77">
        <f t="shared" si="37"/>
        <v>50000</v>
      </c>
      <c r="U787" s="79" t="s">
        <v>3297</v>
      </c>
      <c r="V787" s="76" t="s">
        <v>826</v>
      </c>
    </row>
    <row r="788" spans="1:22" x14ac:dyDescent="0.2">
      <c r="A788" s="87">
        <f t="shared" si="38"/>
        <v>787</v>
      </c>
      <c r="B788" s="67"/>
      <c r="C788" s="74" t="s">
        <v>3298</v>
      </c>
      <c r="D788" s="73">
        <v>42818</v>
      </c>
      <c r="E788" s="74" t="s">
        <v>46</v>
      </c>
      <c r="F788" s="75">
        <v>1208</v>
      </c>
      <c r="G788" s="74" t="s">
        <v>22</v>
      </c>
      <c r="H788" s="76" t="s">
        <v>3299</v>
      </c>
      <c r="I788" s="74" t="s">
        <v>33</v>
      </c>
      <c r="J788" s="76" t="s">
        <v>141</v>
      </c>
      <c r="K788" s="67"/>
      <c r="L788" s="67"/>
      <c r="M788" s="67"/>
      <c r="N788" s="76" t="s">
        <v>3300</v>
      </c>
      <c r="O788" s="76" t="s">
        <v>1704</v>
      </c>
      <c r="P788" s="67"/>
      <c r="Q788" s="67"/>
      <c r="R788" s="77">
        <v>50000</v>
      </c>
      <c r="S788" s="78">
        <f t="shared" si="36"/>
        <v>0</v>
      </c>
      <c r="T788" s="77">
        <f t="shared" si="37"/>
        <v>50000</v>
      </c>
      <c r="U788" s="79" t="s">
        <v>3301</v>
      </c>
      <c r="V788" s="76" t="s">
        <v>75</v>
      </c>
    </row>
    <row r="789" spans="1:22" x14ac:dyDescent="0.2">
      <c r="A789" s="87">
        <f t="shared" si="38"/>
        <v>788</v>
      </c>
      <c r="B789" s="67"/>
      <c r="C789" s="74" t="s">
        <v>3302</v>
      </c>
      <c r="D789" s="73">
        <v>42818</v>
      </c>
      <c r="E789" s="74" t="s">
        <v>46</v>
      </c>
      <c r="F789" s="75">
        <v>5000</v>
      </c>
      <c r="G789" s="74" t="s">
        <v>22</v>
      </c>
      <c r="H789" s="76" t="s">
        <v>3303</v>
      </c>
      <c r="I789" s="74" t="s">
        <v>33</v>
      </c>
      <c r="J789" s="76" t="s">
        <v>93</v>
      </c>
      <c r="K789" s="67"/>
      <c r="L789" s="67"/>
      <c r="M789" s="67"/>
      <c r="N789" s="76" t="s">
        <v>3304</v>
      </c>
      <c r="O789" s="76" t="s">
        <v>27</v>
      </c>
      <c r="P789" s="67"/>
      <c r="Q789" s="67"/>
      <c r="R789" s="77">
        <v>50000</v>
      </c>
      <c r="S789" s="78">
        <f t="shared" si="36"/>
        <v>0</v>
      </c>
      <c r="T789" s="77">
        <f t="shared" si="37"/>
        <v>50000</v>
      </c>
      <c r="U789" s="79" t="s">
        <v>3305</v>
      </c>
      <c r="V789" s="76" t="s">
        <v>53</v>
      </c>
    </row>
    <row r="790" spans="1:22" x14ac:dyDescent="0.2">
      <c r="A790" s="87">
        <f t="shared" si="38"/>
        <v>789</v>
      </c>
      <c r="B790" s="67"/>
      <c r="C790" s="74" t="s">
        <v>3306</v>
      </c>
      <c r="D790" s="73">
        <v>42818</v>
      </c>
      <c r="E790" s="74" t="s">
        <v>46</v>
      </c>
      <c r="F790" s="75">
        <v>10334</v>
      </c>
      <c r="G790" s="74" t="s">
        <v>22</v>
      </c>
      <c r="H790" s="76" t="s">
        <v>3307</v>
      </c>
      <c r="I790" s="74" t="s">
        <v>70</v>
      </c>
      <c r="J790" s="76" t="s">
        <v>49</v>
      </c>
      <c r="K790" s="67"/>
      <c r="L790" s="67"/>
      <c r="M790" s="67"/>
      <c r="N790" s="76" t="s">
        <v>3308</v>
      </c>
      <c r="O790" s="76" t="s">
        <v>3309</v>
      </c>
      <c r="P790" s="67"/>
      <c r="Q790" s="67"/>
      <c r="R790" s="77">
        <v>50000</v>
      </c>
      <c r="S790" s="78">
        <f t="shared" si="36"/>
        <v>0</v>
      </c>
      <c r="T790" s="77">
        <f t="shared" si="37"/>
        <v>50000</v>
      </c>
      <c r="U790" s="79" t="s">
        <v>3310</v>
      </c>
      <c r="V790" s="76" t="s">
        <v>53</v>
      </c>
    </row>
    <row r="791" spans="1:22" x14ac:dyDescent="0.2">
      <c r="A791" s="87">
        <f t="shared" si="38"/>
        <v>790</v>
      </c>
      <c r="B791" s="67"/>
      <c r="C791" s="74" t="s">
        <v>3311</v>
      </c>
      <c r="D791" s="73">
        <v>42818</v>
      </c>
      <c r="E791" s="74" t="s">
        <v>46</v>
      </c>
      <c r="F791" s="75">
        <v>10001</v>
      </c>
      <c r="G791" s="74" t="s">
        <v>22</v>
      </c>
      <c r="H791" s="76" t="s">
        <v>3312</v>
      </c>
      <c r="I791" s="74" t="s">
        <v>24</v>
      </c>
      <c r="J791" s="76" t="s">
        <v>49</v>
      </c>
      <c r="K791" s="67"/>
      <c r="L791" s="67"/>
      <c r="M791" s="67"/>
      <c r="N791" s="76" t="s">
        <v>3313</v>
      </c>
      <c r="O791" s="76" t="s">
        <v>820</v>
      </c>
      <c r="P791" s="67"/>
      <c r="Q791" s="67"/>
      <c r="R791" s="77">
        <v>50000</v>
      </c>
      <c r="S791" s="78">
        <f t="shared" si="36"/>
        <v>0</v>
      </c>
      <c r="T791" s="77">
        <f t="shared" si="37"/>
        <v>50000</v>
      </c>
      <c r="U791" s="79" t="s">
        <v>3314</v>
      </c>
      <c r="V791" s="76" t="s">
        <v>75</v>
      </c>
    </row>
    <row r="792" spans="1:22" x14ac:dyDescent="0.2">
      <c r="A792" s="87">
        <f t="shared" si="38"/>
        <v>791</v>
      </c>
      <c r="B792" s="67"/>
      <c r="C792" s="74" t="s">
        <v>3315</v>
      </c>
      <c r="D792" s="73">
        <v>42818</v>
      </c>
      <c r="E792" s="74" t="s">
        <v>46</v>
      </c>
      <c r="F792" s="75">
        <v>3108</v>
      </c>
      <c r="G792" s="74" t="s">
        <v>22</v>
      </c>
      <c r="H792" s="76" t="s">
        <v>3316</v>
      </c>
      <c r="I792" s="74" t="s">
        <v>70</v>
      </c>
      <c r="J792" s="76" t="s">
        <v>57</v>
      </c>
      <c r="K792" s="67"/>
      <c r="L792" s="67"/>
      <c r="M792" s="67"/>
      <c r="N792" s="76" t="s">
        <v>65</v>
      </c>
      <c r="O792" s="76" t="s">
        <v>1360</v>
      </c>
      <c r="P792" s="67"/>
      <c r="Q792" s="67"/>
      <c r="R792" s="77">
        <v>50000</v>
      </c>
      <c r="S792" s="78">
        <f t="shared" si="36"/>
        <v>0</v>
      </c>
      <c r="T792" s="77">
        <f t="shared" si="37"/>
        <v>50000</v>
      </c>
      <c r="U792" s="67"/>
      <c r="V792" s="76" t="s">
        <v>309</v>
      </c>
    </row>
    <row r="793" spans="1:22" x14ac:dyDescent="0.2">
      <c r="A793" s="87">
        <f t="shared" si="38"/>
        <v>792</v>
      </c>
      <c r="B793" s="67"/>
      <c r="C793" s="74" t="s">
        <v>3317</v>
      </c>
      <c r="D793" s="73">
        <v>42818</v>
      </c>
      <c r="E793" s="74" t="s">
        <v>46</v>
      </c>
      <c r="F793" s="75">
        <v>10809</v>
      </c>
      <c r="G793" s="74" t="s">
        <v>22</v>
      </c>
      <c r="H793" s="76" t="s">
        <v>483</v>
      </c>
      <c r="I793" s="74" t="s">
        <v>70</v>
      </c>
      <c r="J793" s="76" t="s">
        <v>49</v>
      </c>
      <c r="K793" s="67"/>
      <c r="L793" s="67"/>
      <c r="M793" s="67"/>
      <c r="N793" s="76" t="s">
        <v>3318</v>
      </c>
      <c r="O793" s="76" t="s">
        <v>1360</v>
      </c>
      <c r="P793" s="67"/>
      <c r="Q793" s="67"/>
      <c r="R793" s="77">
        <v>50000</v>
      </c>
      <c r="S793" s="78">
        <f t="shared" si="36"/>
        <v>0</v>
      </c>
      <c r="T793" s="77">
        <f t="shared" si="37"/>
        <v>50000</v>
      </c>
      <c r="U793" s="79" t="s">
        <v>3319</v>
      </c>
      <c r="V793" s="76" t="s">
        <v>309</v>
      </c>
    </row>
    <row r="794" spans="1:22" x14ac:dyDescent="0.2">
      <c r="A794" s="87">
        <f t="shared" si="38"/>
        <v>793</v>
      </c>
      <c r="B794" s="67"/>
      <c r="C794" s="74" t="s">
        <v>3320</v>
      </c>
      <c r="D794" s="73">
        <v>42818</v>
      </c>
      <c r="E794" s="74" t="s">
        <v>77</v>
      </c>
      <c r="F794" s="75">
        <v>4509</v>
      </c>
      <c r="G794" s="74" t="s">
        <v>22</v>
      </c>
      <c r="H794" s="76" t="s">
        <v>3321</v>
      </c>
      <c r="I794" s="74" t="s">
        <v>24</v>
      </c>
      <c r="J794" s="76" t="s">
        <v>93</v>
      </c>
      <c r="K794" s="67"/>
      <c r="L794" s="67"/>
      <c r="M794" s="67"/>
      <c r="N794" s="76" t="s">
        <v>3322</v>
      </c>
      <c r="O794" s="76" t="s">
        <v>27</v>
      </c>
      <c r="P794" s="67"/>
      <c r="Q794" s="67"/>
      <c r="R794" s="77">
        <v>7137</v>
      </c>
      <c r="S794" s="78">
        <f t="shared" si="36"/>
        <v>0</v>
      </c>
      <c r="T794" s="77">
        <f t="shared" si="37"/>
        <v>7137</v>
      </c>
      <c r="U794" s="79" t="s">
        <v>3323</v>
      </c>
      <c r="V794" s="76" t="s">
        <v>3324</v>
      </c>
    </row>
    <row r="795" spans="1:22" x14ac:dyDescent="0.2">
      <c r="A795" s="87">
        <f t="shared" si="38"/>
        <v>794</v>
      </c>
      <c r="B795" s="67"/>
      <c r="C795" s="74" t="s">
        <v>3325</v>
      </c>
      <c r="D795" s="73">
        <v>42818</v>
      </c>
      <c r="E795" s="74" t="s">
        <v>46</v>
      </c>
      <c r="F795" s="75">
        <v>12715</v>
      </c>
      <c r="G795" s="74" t="s">
        <v>22</v>
      </c>
      <c r="H795" s="76" t="s">
        <v>3326</v>
      </c>
      <c r="I795" s="74" t="s">
        <v>70</v>
      </c>
      <c r="J795" s="76" t="s">
        <v>49</v>
      </c>
      <c r="K795" s="67"/>
      <c r="L795" s="67"/>
      <c r="M795" s="67"/>
      <c r="N795" s="76" t="s">
        <v>3327</v>
      </c>
      <c r="O795" s="76" t="s">
        <v>800</v>
      </c>
      <c r="P795" s="67"/>
      <c r="Q795" s="67"/>
      <c r="R795" s="77">
        <v>50000</v>
      </c>
      <c r="S795" s="78">
        <f t="shared" si="36"/>
        <v>0</v>
      </c>
      <c r="T795" s="77">
        <f t="shared" si="37"/>
        <v>50000</v>
      </c>
      <c r="U795" s="79" t="s">
        <v>3328</v>
      </c>
      <c r="V795" s="76" t="s">
        <v>53</v>
      </c>
    </row>
    <row r="796" spans="1:22" x14ac:dyDescent="0.2">
      <c r="A796" s="87">
        <f t="shared" si="38"/>
        <v>795</v>
      </c>
      <c r="B796" s="67"/>
      <c r="C796" s="74" t="s">
        <v>3329</v>
      </c>
      <c r="D796" s="73">
        <v>42818</v>
      </c>
      <c r="E796" s="74" t="s">
        <v>46</v>
      </c>
      <c r="F796" s="75">
        <v>5612</v>
      </c>
      <c r="G796" s="74" t="s">
        <v>22</v>
      </c>
      <c r="H796" s="76" t="s">
        <v>3330</v>
      </c>
      <c r="I796" s="74" t="s">
        <v>70</v>
      </c>
      <c r="J796" s="76" t="s">
        <v>276</v>
      </c>
      <c r="K796" s="67"/>
      <c r="L796" s="67"/>
      <c r="M796" s="67"/>
      <c r="N796" s="76" t="s">
        <v>3331</v>
      </c>
      <c r="O796" s="76" t="s">
        <v>800</v>
      </c>
      <c r="P796" s="67"/>
      <c r="Q796" s="67"/>
      <c r="R796" s="77">
        <v>50000</v>
      </c>
      <c r="S796" s="78">
        <f t="shared" si="36"/>
        <v>0</v>
      </c>
      <c r="T796" s="77">
        <f t="shared" si="37"/>
        <v>50000</v>
      </c>
      <c r="U796" s="79" t="s">
        <v>3332</v>
      </c>
      <c r="V796" s="76" t="s">
        <v>75</v>
      </c>
    </row>
    <row r="797" spans="1:22" x14ac:dyDescent="0.2">
      <c r="A797" s="87">
        <f t="shared" si="38"/>
        <v>796</v>
      </c>
      <c r="B797" s="67"/>
      <c r="C797" s="74" t="s">
        <v>3333</v>
      </c>
      <c r="D797" s="73">
        <v>42818</v>
      </c>
      <c r="E797" s="74" t="s">
        <v>46</v>
      </c>
      <c r="F797" s="75">
        <v>2601</v>
      </c>
      <c r="G797" s="74" t="s">
        <v>22</v>
      </c>
      <c r="H797" s="76" t="s">
        <v>112</v>
      </c>
      <c r="I797" s="74" t="s">
        <v>33</v>
      </c>
      <c r="J797" s="76" t="s">
        <v>71</v>
      </c>
      <c r="K797" s="67"/>
      <c r="L797" s="67"/>
      <c r="M797" s="67"/>
      <c r="N797" s="76" t="s">
        <v>3334</v>
      </c>
      <c r="O797" s="76" t="s">
        <v>800</v>
      </c>
      <c r="P797" s="67"/>
      <c r="Q797" s="67"/>
      <c r="R797" s="77">
        <v>50000</v>
      </c>
      <c r="S797" s="78">
        <f t="shared" si="36"/>
        <v>0</v>
      </c>
      <c r="T797" s="77">
        <f t="shared" si="37"/>
        <v>50000</v>
      </c>
      <c r="U797" s="79" t="s">
        <v>3335</v>
      </c>
      <c r="V797" s="76" t="s">
        <v>75</v>
      </c>
    </row>
    <row r="798" spans="1:22" x14ac:dyDescent="0.2">
      <c r="A798" s="87">
        <f t="shared" si="38"/>
        <v>797</v>
      </c>
      <c r="B798" s="67"/>
      <c r="C798" s="74" t="s">
        <v>3336</v>
      </c>
      <c r="D798" s="73">
        <v>42818</v>
      </c>
      <c r="E798" s="74" t="s">
        <v>46</v>
      </c>
      <c r="F798" s="75">
        <v>5306</v>
      </c>
      <c r="G798" s="74" t="s">
        <v>22</v>
      </c>
      <c r="H798" s="76" t="s">
        <v>3337</v>
      </c>
      <c r="I798" s="74" t="s">
        <v>70</v>
      </c>
      <c r="J798" s="76" t="s">
        <v>93</v>
      </c>
      <c r="K798" s="67"/>
      <c r="L798" s="67"/>
      <c r="M798" s="67"/>
      <c r="N798" s="76" t="s">
        <v>3338</v>
      </c>
      <c r="O798" s="76" t="s">
        <v>800</v>
      </c>
      <c r="P798" s="67"/>
      <c r="Q798" s="67"/>
      <c r="R798" s="77">
        <v>50000</v>
      </c>
      <c r="S798" s="78">
        <f t="shared" si="36"/>
        <v>0</v>
      </c>
      <c r="T798" s="77">
        <f t="shared" si="37"/>
        <v>50000</v>
      </c>
      <c r="U798" s="79" t="s">
        <v>3339</v>
      </c>
      <c r="V798" s="76" t="s">
        <v>53</v>
      </c>
    </row>
    <row r="799" spans="1:22" x14ac:dyDescent="0.2">
      <c r="A799" s="87">
        <f t="shared" si="38"/>
        <v>798</v>
      </c>
      <c r="B799" s="67"/>
      <c r="C799" s="74" t="s">
        <v>3340</v>
      </c>
      <c r="D799" s="73">
        <v>42818</v>
      </c>
      <c r="E799" s="74" t="s">
        <v>46</v>
      </c>
      <c r="F799" s="75">
        <v>1712</v>
      </c>
      <c r="G799" s="74" t="s">
        <v>22</v>
      </c>
      <c r="H799" s="76" t="s">
        <v>1054</v>
      </c>
      <c r="I799" s="74" t="s">
        <v>70</v>
      </c>
      <c r="J799" s="76" t="s">
        <v>71</v>
      </c>
      <c r="K799" s="67"/>
      <c r="L799" s="67"/>
      <c r="M799" s="67"/>
      <c r="N799" s="76" t="s">
        <v>3341</v>
      </c>
      <c r="O799" s="76" t="s">
        <v>820</v>
      </c>
      <c r="P799" s="67"/>
      <c r="Q799" s="67"/>
      <c r="R799" s="77">
        <v>50000</v>
      </c>
      <c r="S799" s="78">
        <f t="shared" si="36"/>
        <v>0</v>
      </c>
      <c r="T799" s="77">
        <f t="shared" si="37"/>
        <v>50000</v>
      </c>
      <c r="U799" s="79" t="s">
        <v>3342</v>
      </c>
      <c r="V799" s="76" t="s">
        <v>3343</v>
      </c>
    </row>
    <row r="800" spans="1:22" x14ac:dyDescent="0.2">
      <c r="A800" s="87">
        <f t="shared" si="38"/>
        <v>799</v>
      </c>
      <c r="B800" s="67"/>
      <c r="C800" s="74" t="s">
        <v>3344</v>
      </c>
      <c r="D800" s="73">
        <v>42818</v>
      </c>
      <c r="E800" s="74" t="s">
        <v>46</v>
      </c>
      <c r="F800" s="75">
        <v>9505</v>
      </c>
      <c r="G800" s="74" t="s">
        <v>22</v>
      </c>
      <c r="H800" s="76" t="s">
        <v>3345</v>
      </c>
      <c r="I800" s="74" t="s">
        <v>70</v>
      </c>
      <c r="J800" s="76" t="s">
        <v>154</v>
      </c>
      <c r="K800" s="67"/>
      <c r="L800" s="67"/>
      <c r="M800" s="67"/>
      <c r="N800" s="76" t="s">
        <v>3346</v>
      </c>
      <c r="O800" s="76" t="s">
        <v>820</v>
      </c>
      <c r="P800" s="67"/>
      <c r="Q800" s="67"/>
      <c r="R800" s="77">
        <v>50000</v>
      </c>
      <c r="S800" s="78">
        <f t="shared" si="36"/>
        <v>0</v>
      </c>
      <c r="T800" s="77">
        <f t="shared" si="37"/>
        <v>50000</v>
      </c>
      <c r="U800" s="79" t="s">
        <v>3347</v>
      </c>
      <c r="V800" s="76" t="s">
        <v>309</v>
      </c>
    </row>
    <row r="801" spans="1:22" x14ac:dyDescent="0.2">
      <c r="A801" s="87">
        <f t="shared" si="38"/>
        <v>800</v>
      </c>
      <c r="B801" s="67"/>
      <c r="C801" s="74" t="s">
        <v>3348</v>
      </c>
      <c r="D801" s="73">
        <v>42818</v>
      </c>
      <c r="E801" s="74" t="s">
        <v>46</v>
      </c>
      <c r="F801" s="75">
        <v>4105</v>
      </c>
      <c r="G801" s="74" t="s">
        <v>22</v>
      </c>
      <c r="H801" s="76" t="s">
        <v>1340</v>
      </c>
      <c r="I801" s="74" t="s">
        <v>24</v>
      </c>
      <c r="J801" s="76" t="s">
        <v>93</v>
      </c>
      <c r="K801" s="67"/>
      <c r="L801" s="67"/>
      <c r="M801" s="67"/>
      <c r="N801" s="76" t="s">
        <v>3349</v>
      </c>
      <c r="O801" s="76" t="s">
        <v>800</v>
      </c>
      <c r="P801" s="67"/>
      <c r="Q801" s="67"/>
      <c r="R801" s="77">
        <v>50000</v>
      </c>
      <c r="S801" s="78">
        <f t="shared" si="36"/>
        <v>0</v>
      </c>
      <c r="T801" s="77">
        <f t="shared" si="37"/>
        <v>50000</v>
      </c>
      <c r="U801" s="79" t="s">
        <v>3350</v>
      </c>
      <c r="V801" s="76" t="s">
        <v>75</v>
      </c>
    </row>
    <row r="802" spans="1:22" x14ac:dyDescent="0.2">
      <c r="A802" s="87">
        <f t="shared" si="38"/>
        <v>801</v>
      </c>
      <c r="B802" s="67"/>
      <c r="C802" s="74" t="s">
        <v>3351</v>
      </c>
      <c r="D802" s="73">
        <v>42818</v>
      </c>
      <c r="E802" s="74" t="s">
        <v>46</v>
      </c>
      <c r="F802" s="75">
        <v>3704</v>
      </c>
      <c r="G802" s="74" t="s">
        <v>22</v>
      </c>
      <c r="H802" s="76" t="s">
        <v>3352</v>
      </c>
      <c r="I802" s="74" t="s">
        <v>56</v>
      </c>
      <c r="J802" s="76" t="s">
        <v>71</v>
      </c>
      <c r="K802" s="67"/>
      <c r="L802" s="67"/>
      <c r="M802" s="67"/>
      <c r="N802" s="76" t="s">
        <v>3353</v>
      </c>
      <c r="O802" s="76" t="s">
        <v>800</v>
      </c>
      <c r="P802" s="67"/>
      <c r="Q802" s="67"/>
      <c r="R802" s="77">
        <v>50000</v>
      </c>
      <c r="S802" s="78">
        <f t="shared" si="36"/>
        <v>0</v>
      </c>
      <c r="T802" s="77">
        <f t="shared" si="37"/>
        <v>50000</v>
      </c>
      <c r="U802" s="79" t="s">
        <v>3354</v>
      </c>
      <c r="V802" s="76" t="s">
        <v>75</v>
      </c>
    </row>
    <row r="803" spans="1:22" x14ac:dyDescent="0.2">
      <c r="A803" s="87">
        <f t="shared" si="38"/>
        <v>802</v>
      </c>
      <c r="B803" s="67"/>
      <c r="C803" s="74" t="s">
        <v>3355</v>
      </c>
      <c r="D803" s="73">
        <v>42818</v>
      </c>
      <c r="E803" s="74" t="s">
        <v>46</v>
      </c>
      <c r="F803" s="75">
        <v>3812</v>
      </c>
      <c r="G803" s="74" t="s">
        <v>22</v>
      </c>
      <c r="H803" s="76" t="s">
        <v>3356</v>
      </c>
      <c r="I803" s="74" t="s">
        <v>70</v>
      </c>
      <c r="J803" s="76" t="s">
        <v>49</v>
      </c>
      <c r="K803" s="67"/>
      <c r="L803" s="67"/>
      <c r="M803" s="67"/>
      <c r="N803" s="76" t="s">
        <v>3357</v>
      </c>
      <c r="O803" s="76" t="s">
        <v>800</v>
      </c>
      <c r="P803" s="67"/>
      <c r="Q803" s="67"/>
      <c r="R803" s="77">
        <v>50000</v>
      </c>
      <c r="S803" s="78">
        <f t="shared" si="36"/>
        <v>0</v>
      </c>
      <c r="T803" s="77">
        <f t="shared" si="37"/>
        <v>50000</v>
      </c>
      <c r="U803" s="79" t="s">
        <v>3358</v>
      </c>
      <c r="V803" s="76" t="s">
        <v>75</v>
      </c>
    </row>
    <row r="804" spans="1:22" x14ac:dyDescent="0.2">
      <c r="A804" s="87">
        <f t="shared" si="38"/>
        <v>803</v>
      </c>
      <c r="B804" s="67"/>
      <c r="C804" s="74" t="s">
        <v>3359</v>
      </c>
      <c r="D804" s="73">
        <v>42818</v>
      </c>
      <c r="E804" s="74" t="s">
        <v>46</v>
      </c>
      <c r="F804" s="75">
        <v>5509</v>
      </c>
      <c r="G804" s="74" t="s">
        <v>22</v>
      </c>
      <c r="H804" s="76" t="s">
        <v>3360</v>
      </c>
      <c r="I804" s="74" t="s">
        <v>24</v>
      </c>
      <c r="J804" s="76" t="s">
        <v>93</v>
      </c>
      <c r="K804" s="67"/>
      <c r="L804" s="67"/>
      <c r="M804" s="67"/>
      <c r="N804" s="76" t="s">
        <v>3361</v>
      </c>
      <c r="O804" s="76" t="s">
        <v>800</v>
      </c>
      <c r="P804" s="67"/>
      <c r="Q804" s="67"/>
      <c r="R804" s="77">
        <v>50000</v>
      </c>
      <c r="S804" s="78">
        <f t="shared" si="36"/>
        <v>0</v>
      </c>
      <c r="T804" s="77">
        <f t="shared" si="37"/>
        <v>50000</v>
      </c>
      <c r="U804" s="79" t="s">
        <v>3362</v>
      </c>
      <c r="V804" s="76" t="s">
        <v>53</v>
      </c>
    </row>
    <row r="805" spans="1:22" x14ac:dyDescent="0.2">
      <c r="A805" s="87">
        <f t="shared" si="38"/>
        <v>804</v>
      </c>
      <c r="B805" s="67"/>
      <c r="C805" s="74" t="s">
        <v>3363</v>
      </c>
      <c r="D805" s="73">
        <v>42818</v>
      </c>
      <c r="E805" s="74" t="s">
        <v>46</v>
      </c>
      <c r="F805" s="75">
        <v>9410</v>
      </c>
      <c r="G805" s="74" t="s">
        <v>22</v>
      </c>
      <c r="H805" s="76" t="s">
        <v>305</v>
      </c>
      <c r="I805" s="74" t="s">
        <v>70</v>
      </c>
      <c r="J805" s="76" t="s">
        <v>154</v>
      </c>
      <c r="K805" s="67"/>
      <c r="L805" s="67"/>
      <c r="M805" s="67"/>
      <c r="N805" s="76" t="s">
        <v>3364</v>
      </c>
      <c r="O805" s="76" t="s">
        <v>1360</v>
      </c>
      <c r="P805" s="67"/>
      <c r="Q805" s="67"/>
      <c r="R805" s="77">
        <v>50000</v>
      </c>
      <c r="S805" s="78">
        <f t="shared" si="36"/>
        <v>0</v>
      </c>
      <c r="T805" s="77">
        <f t="shared" si="37"/>
        <v>50000</v>
      </c>
      <c r="U805" s="79" t="s">
        <v>3365</v>
      </c>
      <c r="V805" s="76" t="s">
        <v>53</v>
      </c>
    </row>
    <row r="806" spans="1:22" x14ac:dyDescent="0.2">
      <c r="A806" s="87">
        <f t="shared" si="38"/>
        <v>805</v>
      </c>
      <c r="B806" s="67"/>
      <c r="C806" s="74" t="s">
        <v>3366</v>
      </c>
      <c r="D806" s="73">
        <v>42818</v>
      </c>
      <c r="E806" s="74" t="s">
        <v>46</v>
      </c>
      <c r="F806" s="75">
        <v>6710</v>
      </c>
      <c r="G806" s="74" t="s">
        <v>22</v>
      </c>
      <c r="H806" s="76" t="s">
        <v>3367</v>
      </c>
      <c r="I806" s="74" t="s">
        <v>56</v>
      </c>
      <c r="J806" s="76" t="s">
        <v>93</v>
      </c>
      <c r="K806" s="67"/>
      <c r="L806" s="67"/>
      <c r="M806" s="67"/>
      <c r="N806" s="76" t="s">
        <v>3368</v>
      </c>
      <c r="O806" s="76" t="s">
        <v>820</v>
      </c>
      <c r="P806" s="67"/>
      <c r="Q806" s="67"/>
      <c r="R806" s="77">
        <v>50000</v>
      </c>
      <c r="S806" s="78">
        <f t="shared" si="36"/>
        <v>0</v>
      </c>
      <c r="T806" s="77">
        <f t="shared" si="37"/>
        <v>50000</v>
      </c>
      <c r="U806" s="79" t="s">
        <v>3369</v>
      </c>
      <c r="V806" s="76" t="s">
        <v>53</v>
      </c>
    </row>
    <row r="807" spans="1:22" x14ac:dyDescent="0.2">
      <c r="A807" s="87">
        <f t="shared" si="38"/>
        <v>806</v>
      </c>
      <c r="B807" s="67"/>
      <c r="C807" s="74" t="s">
        <v>3370</v>
      </c>
      <c r="D807" s="73">
        <v>42818</v>
      </c>
      <c r="E807" s="74" t="s">
        <v>46</v>
      </c>
      <c r="F807" s="75">
        <v>13005</v>
      </c>
      <c r="G807" s="74" t="s">
        <v>22</v>
      </c>
      <c r="H807" s="76" t="s">
        <v>1236</v>
      </c>
      <c r="I807" s="74" t="s">
        <v>56</v>
      </c>
      <c r="J807" s="76" t="s">
        <v>121</v>
      </c>
      <c r="K807" s="67"/>
      <c r="L807" s="67"/>
      <c r="M807" s="67"/>
      <c r="N807" s="76" t="s">
        <v>3371</v>
      </c>
      <c r="O807" s="76" t="s">
        <v>820</v>
      </c>
      <c r="P807" s="67"/>
      <c r="Q807" s="67"/>
      <c r="R807" s="77">
        <v>50000</v>
      </c>
      <c r="S807" s="78">
        <f t="shared" si="36"/>
        <v>0</v>
      </c>
      <c r="T807" s="77">
        <f t="shared" si="37"/>
        <v>50000</v>
      </c>
      <c r="U807" s="79" t="s">
        <v>3372</v>
      </c>
      <c r="V807" s="76" t="s">
        <v>75</v>
      </c>
    </row>
    <row r="808" spans="1:22" x14ac:dyDescent="0.2">
      <c r="A808" s="87">
        <f t="shared" si="38"/>
        <v>807</v>
      </c>
      <c r="B808" s="67"/>
      <c r="C808" s="74" t="s">
        <v>3373</v>
      </c>
      <c r="D808" s="73">
        <v>42818</v>
      </c>
      <c r="E808" s="74" t="s">
        <v>46</v>
      </c>
      <c r="F808" s="75">
        <v>12620</v>
      </c>
      <c r="G808" s="74" t="s">
        <v>22</v>
      </c>
      <c r="H808" s="76" t="s">
        <v>3374</v>
      </c>
      <c r="I808" s="74" t="s">
        <v>70</v>
      </c>
      <c r="J808" s="76" t="s">
        <v>154</v>
      </c>
      <c r="K808" s="67"/>
      <c r="L808" s="67"/>
      <c r="M808" s="67"/>
      <c r="N808" s="76" t="s">
        <v>3375</v>
      </c>
      <c r="O808" s="76" t="s">
        <v>59</v>
      </c>
      <c r="P808" s="67"/>
      <c r="Q808" s="67"/>
      <c r="R808" s="77">
        <v>50000</v>
      </c>
      <c r="S808" s="78">
        <f t="shared" si="36"/>
        <v>0</v>
      </c>
      <c r="T808" s="77">
        <f t="shared" si="37"/>
        <v>50000</v>
      </c>
      <c r="U808" s="79" t="s">
        <v>3376</v>
      </c>
      <c r="V808" s="76" t="s">
        <v>53</v>
      </c>
    </row>
    <row r="809" spans="1:22" x14ac:dyDescent="0.2">
      <c r="A809" s="87">
        <f t="shared" si="38"/>
        <v>808</v>
      </c>
      <c r="B809" s="67"/>
      <c r="C809" s="74" t="s">
        <v>3377</v>
      </c>
      <c r="D809" s="73">
        <v>42818</v>
      </c>
      <c r="E809" s="74" t="s">
        <v>46</v>
      </c>
      <c r="F809" s="75">
        <v>12609</v>
      </c>
      <c r="G809" s="74" t="s">
        <v>22</v>
      </c>
      <c r="H809" s="76" t="s">
        <v>3378</v>
      </c>
      <c r="I809" s="74" t="s">
        <v>48</v>
      </c>
      <c r="J809" s="76" t="s">
        <v>49</v>
      </c>
      <c r="K809" s="67"/>
      <c r="L809" s="67"/>
      <c r="M809" s="67"/>
      <c r="N809" s="76" t="s">
        <v>3379</v>
      </c>
      <c r="O809" s="76" t="s">
        <v>59</v>
      </c>
      <c r="P809" s="67"/>
      <c r="Q809" s="67"/>
      <c r="R809" s="77">
        <v>50000</v>
      </c>
      <c r="S809" s="78">
        <f t="shared" si="36"/>
        <v>0</v>
      </c>
      <c r="T809" s="77">
        <f t="shared" si="37"/>
        <v>50000</v>
      </c>
      <c r="U809" s="79" t="s">
        <v>3380</v>
      </c>
      <c r="V809" s="76" t="s">
        <v>53</v>
      </c>
    </row>
    <row r="810" spans="1:22" x14ac:dyDescent="0.2">
      <c r="A810" s="87">
        <f t="shared" si="38"/>
        <v>809</v>
      </c>
      <c r="B810" s="67"/>
      <c r="C810" s="74" t="s">
        <v>3381</v>
      </c>
      <c r="D810" s="73">
        <v>42818</v>
      </c>
      <c r="E810" s="74" t="s">
        <v>46</v>
      </c>
      <c r="F810" s="75">
        <v>3632</v>
      </c>
      <c r="G810" s="74" t="s">
        <v>22</v>
      </c>
      <c r="H810" s="76" t="s">
        <v>3382</v>
      </c>
      <c r="I810" s="74" t="s">
        <v>56</v>
      </c>
      <c r="J810" s="76" t="s">
        <v>154</v>
      </c>
      <c r="K810" s="67"/>
      <c r="L810" s="67"/>
      <c r="M810" s="67"/>
      <c r="N810" s="76" t="s">
        <v>3383</v>
      </c>
      <c r="O810" s="76" t="s">
        <v>820</v>
      </c>
      <c r="P810" s="67"/>
      <c r="Q810" s="67"/>
      <c r="R810" s="77">
        <v>50000</v>
      </c>
      <c r="S810" s="78">
        <f t="shared" si="36"/>
        <v>0</v>
      </c>
      <c r="T810" s="77">
        <f t="shared" si="37"/>
        <v>50000</v>
      </c>
      <c r="U810" s="79" t="s">
        <v>3384</v>
      </c>
      <c r="V810" s="76" t="s">
        <v>53</v>
      </c>
    </row>
    <row r="811" spans="1:22" x14ac:dyDescent="0.2">
      <c r="A811" s="87">
        <f t="shared" si="38"/>
        <v>810</v>
      </c>
      <c r="B811" s="67"/>
      <c r="C811" s="74" t="s">
        <v>3385</v>
      </c>
      <c r="D811" s="73">
        <v>42818</v>
      </c>
      <c r="E811" s="74" t="s">
        <v>46</v>
      </c>
      <c r="F811" s="75">
        <v>3315</v>
      </c>
      <c r="G811" s="74" t="s">
        <v>22</v>
      </c>
      <c r="H811" s="76" t="s">
        <v>3386</v>
      </c>
      <c r="I811" s="74" t="s">
        <v>24</v>
      </c>
      <c r="J811" s="76" t="s">
        <v>93</v>
      </c>
      <c r="K811" s="67"/>
      <c r="L811" s="67"/>
      <c r="M811" s="67"/>
      <c r="N811" s="76" t="s">
        <v>3387</v>
      </c>
      <c r="O811" s="76" t="s">
        <v>800</v>
      </c>
      <c r="P811" s="67"/>
      <c r="Q811" s="67"/>
      <c r="R811" s="77">
        <v>50000</v>
      </c>
      <c r="S811" s="78">
        <f t="shared" si="36"/>
        <v>0</v>
      </c>
      <c r="T811" s="77">
        <f t="shared" si="37"/>
        <v>50000</v>
      </c>
      <c r="U811" s="79" t="s">
        <v>3388</v>
      </c>
      <c r="V811" s="76" t="s">
        <v>53</v>
      </c>
    </row>
    <row r="812" spans="1:22" x14ac:dyDescent="0.2">
      <c r="A812" s="87">
        <f t="shared" si="38"/>
        <v>811</v>
      </c>
      <c r="B812" s="67"/>
      <c r="C812" s="74" t="s">
        <v>3389</v>
      </c>
      <c r="D812" s="73">
        <v>42818</v>
      </c>
      <c r="E812" s="74" t="s">
        <v>46</v>
      </c>
      <c r="F812" s="75">
        <v>3301</v>
      </c>
      <c r="G812" s="74" t="s">
        <v>22</v>
      </c>
      <c r="H812" s="76" t="s">
        <v>3390</v>
      </c>
      <c r="I812" s="74" t="s">
        <v>24</v>
      </c>
      <c r="J812" s="76" t="s">
        <v>93</v>
      </c>
      <c r="K812" s="67"/>
      <c r="L812" s="67"/>
      <c r="M812" s="67"/>
      <c r="N812" s="76" t="s">
        <v>3391</v>
      </c>
      <c r="O812" s="76" t="s">
        <v>800</v>
      </c>
      <c r="P812" s="67"/>
      <c r="Q812" s="67"/>
      <c r="R812" s="77">
        <v>50000</v>
      </c>
      <c r="S812" s="78">
        <f t="shared" si="36"/>
        <v>0</v>
      </c>
      <c r="T812" s="77">
        <f t="shared" si="37"/>
        <v>50000</v>
      </c>
      <c r="U812" s="79" t="s">
        <v>3392</v>
      </c>
      <c r="V812" s="76" t="s">
        <v>53</v>
      </c>
    </row>
    <row r="813" spans="1:22" x14ac:dyDescent="0.2">
      <c r="A813" s="87">
        <f t="shared" si="38"/>
        <v>812</v>
      </c>
      <c r="B813" s="67"/>
      <c r="C813" s="74" t="s">
        <v>3393</v>
      </c>
      <c r="D813" s="73">
        <v>42818</v>
      </c>
      <c r="E813" s="74" t="s">
        <v>77</v>
      </c>
      <c r="F813" s="75">
        <v>12117</v>
      </c>
      <c r="G813" s="74" t="s">
        <v>22</v>
      </c>
      <c r="H813" s="76" t="s">
        <v>3394</v>
      </c>
      <c r="I813" s="74" t="s">
        <v>70</v>
      </c>
      <c r="J813" s="76" t="s">
        <v>49</v>
      </c>
      <c r="K813" s="67"/>
      <c r="L813" s="67"/>
      <c r="M813" s="67"/>
      <c r="N813" s="76" t="s">
        <v>3395</v>
      </c>
      <c r="O813" s="76" t="s">
        <v>27</v>
      </c>
      <c r="P813" s="67"/>
      <c r="Q813" s="67"/>
      <c r="R813" s="77">
        <v>0</v>
      </c>
      <c r="S813" s="78">
        <f t="shared" si="36"/>
        <v>3000</v>
      </c>
      <c r="T813" s="77">
        <f t="shared" si="37"/>
        <v>3000</v>
      </c>
      <c r="U813" s="79" t="s">
        <v>3396</v>
      </c>
      <c r="V813" s="76" t="s">
        <v>3397</v>
      </c>
    </row>
    <row r="814" spans="1:22" x14ac:dyDescent="0.2">
      <c r="A814" s="87">
        <f t="shared" si="38"/>
        <v>813</v>
      </c>
      <c r="B814" s="67"/>
      <c r="C814" s="74" t="s">
        <v>3398</v>
      </c>
      <c r="D814" s="73">
        <v>42818</v>
      </c>
      <c r="E814" s="74" t="s">
        <v>46</v>
      </c>
      <c r="F814" s="75">
        <v>1039</v>
      </c>
      <c r="G814" s="74" t="s">
        <v>22</v>
      </c>
      <c r="H814" s="76" t="s">
        <v>3156</v>
      </c>
      <c r="I814" s="74" t="s">
        <v>33</v>
      </c>
      <c r="J814" s="76" t="s">
        <v>141</v>
      </c>
      <c r="K814" s="67"/>
      <c r="L814" s="67"/>
      <c r="M814" s="67"/>
      <c r="N814" s="76" t="s">
        <v>3157</v>
      </c>
      <c r="O814" s="76" t="s">
        <v>3399</v>
      </c>
      <c r="P814" s="67"/>
      <c r="Q814" s="67"/>
      <c r="R814" s="77">
        <v>0</v>
      </c>
      <c r="S814" s="78">
        <f t="shared" si="36"/>
        <v>500</v>
      </c>
      <c r="T814" s="77">
        <f t="shared" si="37"/>
        <v>500</v>
      </c>
      <c r="U814" s="79" t="s">
        <v>3158</v>
      </c>
      <c r="V814" s="76" t="s">
        <v>3400</v>
      </c>
    </row>
    <row r="815" spans="1:22" x14ac:dyDescent="0.2">
      <c r="A815" s="87">
        <f t="shared" si="38"/>
        <v>814</v>
      </c>
      <c r="B815" s="67"/>
      <c r="C815" s="74" t="s">
        <v>3401</v>
      </c>
      <c r="D815" s="73">
        <v>42818</v>
      </c>
      <c r="E815" s="74" t="s">
        <v>46</v>
      </c>
      <c r="F815" s="75">
        <v>1041</v>
      </c>
      <c r="G815" s="74" t="s">
        <v>22</v>
      </c>
      <c r="H815" s="76" t="s">
        <v>3156</v>
      </c>
      <c r="I815" s="74" t="s">
        <v>33</v>
      </c>
      <c r="J815" s="76" t="s">
        <v>57</v>
      </c>
      <c r="K815" s="67"/>
      <c r="L815" s="67"/>
      <c r="M815" s="67"/>
      <c r="N815" s="76" t="s">
        <v>3157</v>
      </c>
      <c r="O815" s="76" t="s">
        <v>3399</v>
      </c>
      <c r="P815" s="67"/>
      <c r="Q815" s="67"/>
      <c r="R815" s="77">
        <v>0</v>
      </c>
      <c r="S815" s="78">
        <f t="shared" si="36"/>
        <v>500</v>
      </c>
      <c r="T815" s="77">
        <f t="shared" si="37"/>
        <v>500</v>
      </c>
      <c r="U815" s="79" t="s">
        <v>3402</v>
      </c>
      <c r="V815" s="76" t="s">
        <v>3400</v>
      </c>
    </row>
    <row r="816" spans="1:22" x14ac:dyDescent="0.2">
      <c r="A816" s="87">
        <f t="shared" si="38"/>
        <v>815</v>
      </c>
      <c r="B816" s="67"/>
      <c r="C816" s="74" t="s">
        <v>3403</v>
      </c>
      <c r="D816" s="73">
        <v>42818</v>
      </c>
      <c r="E816" s="74" t="s">
        <v>104</v>
      </c>
      <c r="F816" s="75">
        <v>9903</v>
      </c>
      <c r="G816" s="74" t="s">
        <v>22</v>
      </c>
      <c r="H816" s="76" t="s">
        <v>3404</v>
      </c>
      <c r="I816" s="74" t="s">
        <v>70</v>
      </c>
      <c r="J816" s="76" t="s">
        <v>49</v>
      </c>
      <c r="K816" s="67"/>
      <c r="L816" s="67"/>
      <c r="M816" s="67"/>
      <c r="N816" s="76" t="s">
        <v>3405</v>
      </c>
      <c r="O816" s="76" t="s">
        <v>1882</v>
      </c>
      <c r="P816" s="67"/>
      <c r="Q816" s="67"/>
      <c r="R816" s="77">
        <v>0</v>
      </c>
      <c r="S816" s="78">
        <f t="shared" si="36"/>
        <v>500</v>
      </c>
      <c r="T816" s="77">
        <f t="shared" si="37"/>
        <v>500</v>
      </c>
      <c r="U816" s="79" t="s">
        <v>3406</v>
      </c>
      <c r="V816" s="76" t="s">
        <v>158</v>
      </c>
    </row>
    <row r="817" spans="1:22" x14ac:dyDescent="0.2">
      <c r="A817" s="87">
        <f t="shared" si="38"/>
        <v>816</v>
      </c>
      <c r="B817" s="67"/>
      <c r="C817" s="74" t="s">
        <v>3407</v>
      </c>
      <c r="D817" s="73">
        <v>42818</v>
      </c>
      <c r="E817" s="74" t="s">
        <v>46</v>
      </c>
      <c r="F817" s="75">
        <v>2400</v>
      </c>
      <c r="G817" s="74" t="s">
        <v>22</v>
      </c>
      <c r="H817" s="76" t="s">
        <v>3408</v>
      </c>
      <c r="I817" s="74" t="s">
        <v>70</v>
      </c>
      <c r="J817" s="76" t="s">
        <v>71</v>
      </c>
      <c r="K817" s="67"/>
      <c r="L817" s="67"/>
      <c r="M817" s="67"/>
      <c r="N817" s="76" t="s">
        <v>3409</v>
      </c>
      <c r="O817" s="76" t="s">
        <v>3410</v>
      </c>
      <c r="P817" s="67"/>
      <c r="Q817" s="67"/>
      <c r="R817" s="77">
        <v>0</v>
      </c>
      <c r="S817" s="78">
        <f t="shared" si="36"/>
        <v>500</v>
      </c>
      <c r="T817" s="77">
        <f t="shared" si="37"/>
        <v>500</v>
      </c>
      <c r="U817" s="79" t="s">
        <v>3411</v>
      </c>
      <c r="V817" s="76" t="s">
        <v>1280</v>
      </c>
    </row>
    <row r="818" spans="1:22" x14ac:dyDescent="0.2">
      <c r="A818" s="87">
        <f t="shared" si="38"/>
        <v>817</v>
      </c>
      <c r="B818" s="67"/>
      <c r="C818" s="74" t="s">
        <v>3412</v>
      </c>
      <c r="D818" s="73">
        <v>42818</v>
      </c>
      <c r="E818" s="74" t="s">
        <v>104</v>
      </c>
      <c r="F818" s="75">
        <v>5304</v>
      </c>
      <c r="G818" s="74" t="s">
        <v>22</v>
      </c>
      <c r="H818" s="76" t="s">
        <v>3413</v>
      </c>
      <c r="I818" s="74" t="s">
        <v>70</v>
      </c>
      <c r="J818" s="76" t="s">
        <v>555</v>
      </c>
      <c r="K818" s="67"/>
      <c r="L818" s="67"/>
      <c r="M818" s="67"/>
      <c r="N818" s="76" t="s">
        <v>3414</v>
      </c>
      <c r="O818" s="76" t="s">
        <v>1723</v>
      </c>
      <c r="P818" s="67"/>
      <c r="Q818" s="67"/>
      <c r="R818" s="77">
        <v>0</v>
      </c>
      <c r="S818" s="78">
        <f t="shared" si="36"/>
        <v>500</v>
      </c>
      <c r="T818" s="77">
        <f t="shared" si="37"/>
        <v>500</v>
      </c>
      <c r="U818" s="79" t="s">
        <v>3415</v>
      </c>
      <c r="V818" s="76" t="s">
        <v>354</v>
      </c>
    </row>
    <row r="819" spans="1:22" x14ac:dyDescent="0.2">
      <c r="A819" s="87">
        <f t="shared" si="38"/>
        <v>818</v>
      </c>
      <c r="B819" s="67"/>
      <c r="C819" s="74" t="s">
        <v>3416</v>
      </c>
      <c r="D819" s="73">
        <v>42818</v>
      </c>
      <c r="E819" s="74" t="s">
        <v>104</v>
      </c>
      <c r="F819" s="75">
        <v>401</v>
      </c>
      <c r="G819" s="74" t="s">
        <v>22</v>
      </c>
      <c r="H819" s="76" t="s">
        <v>3417</v>
      </c>
      <c r="I819" s="74" t="s">
        <v>33</v>
      </c>
      <c r="J819" s="76" t="s">
        <v>25</v>
      </c>
      <c r="K819" s="67"/>
      <c r="L819" s="67"/>
      <c r="M819" s="67"/>
      <c r="N819" s="76" t="s">
        <v>3418</v>
      </c>
      <c r="O819" s="76" t="s">
        <v>1723</v>
      </c>
      <c r="P819" s="67"/>
      <c r="Q819" s="67"/>
      <c r="R819" s="77">
        <v>0</v>
      </c>
      <c r="S819" s="78">
        <f t="shared" si="36"/>
        <v>500</v>
      </c>
      <c r="T819" s="77">
        <f t="shared" si="37"/>
        <v>500</v>
      </c>
      <c r="U819" s="79" t="s">
        <v>3419</v>
      </c>
      <c r="V819" s="76" t="s">
        <v>354</v>
      </c>
    </row>
    <row r="820" spans="1:22" x14ac:dyDescent="0.2">
      <c r="A820" s="87">
        <f t="shared" si="38"/>
        <v>819</v>
      </c>
      <c r="B820" s="67"/>
      <c r="C820" s="74" t="s">
        <v>3420</v>
      </c>
      <c r="D820" s="73">
        <v>42818</v>
      </c>
      <c r="E820" s="74" t="s">
        <v>104</v>
      </c>
      <c r="F820" s="75">
        <v>2217</v>
      </c>
      <c r="G820" s="74" t="s">
        <v>22</v>
      </c>
      <c r="H820" s="76" t="s">
        <v>3421</v>
      </c>
      <c r="I820" s="74" t="s">
        <v>33</v>
      </c>
      <c r="J820" s="76" t="s">
        <v>25</v>
      </c>
      <c r="K820" s="67"/>
      <c r="L820" s="67"/>
      <c r="M820" s="67"/>
      <c r="N820" s="76" t="s">
        <v>3422</v>
      </c>
      <c r="O820" s="76" t="s">
        <v>1723</v>
      </c>
      <c r="P820" s="67"/>
      <c r="Q820" s="67"/>
      <c r="R820" s="77">
        <v>0</v>
      </c>
      <c r="S820" s="78">
        <f t="shared" si="36"/>
        <v>500</v>
      </c>
      <c r="T820" s="77">
        <f t="shared" si="37"/>
        <v>500</v>
      </c>
      <c r="U820" s="79" t="s">
        <v>3423</v>
      </c>
      <c r="V820" s="76" t="s">
        <v>354</v>
      </c>
    </row>
    <row r="821" spans="1:22" x14ac:dyDescent="0.2">
      <c r="A821" s="87">
        <f t="shared" si="38"/>
        <v>820</v>
      </c>
      <c r="B821" s="67"/>
      <c r="C821" s="74" t="s">
        <v>3424</v>
      </c>
      <c r="D821" s="73">
        <v>42818</v>
      </c>
      <c r="E821" s="74" t="s">
        <v>77</v>
      </c>
      <c r="F821" s="75">
        <v>10311</v>
      </c>
      <c r="G821" s="74" t="s">
        <v>22</v>
      </c>
      <c r="H821" s="76" t="s">
        <v>3211</v>
      </c>
      <c r="I821" s="74" t="s">
        <v>70</v>
      </c>
      <c r="J821" s="76" t="s">
        <v>154</v>
      </c>
      <c r="K821" s="67"/>
      <c r="L821" s="67"/>
      <c r="M821" s="67"/>
      <c r="N821" s="76" t="s">
        <v>3425</v>
      </c>
      <c r="O821" s="76" t="s">
        <v>956</v>
      </c>
      <c r="P821" s="67"/>
      <c r="Q821" s="67"/>
      <c r="R821" s="77">
        <v>0</v>
      </c>
      <c r="S821" s="78">
        <f t="shared" si="36"/>
        <v>3000</v>
      </c>
      <c r="T821" s="77">
        <f t="shared" si="37"/>
        <v>3000</v>
      </c>
      <c r="U821" s="79" t="s">
        <v>3426</v>
      </c>
      <c r="V821" s="76" t="s">
        <v>279</v>
      </c>
    </row>
    <row r="822" spans="1:22" x14ac:dyDescent="0.2">
      <c r="A822" s="87">
        <f t="shared" si="38"/>
        <v>821</v>
      </c>
      <c r="B822" s="67"/>
      <c r="C822" s="74" t="s">
        <v>3427</v>
      </c>
      <c r="D822" s="73">
        <v>42818</v>
      </c>
      <c r="E822" s="74" t="s">
        <v>138</v>
      </c>
      <c r="F822" s="75">
        <v>2801</v>
      </c>
      <c r="G822" s="74" t="s">
        <v>22</v>
      </c>
      <c r="H822" s="76" t="s">
        <v>3428</v>
      </c>
      <c r="I822" s="74" t="s">
        <v>48</v>
      </c>
      <c r="J822" s="76" t="s">
        <v>154</v>
      </c>
      <c r="K822" s="67"/>
      <c r="L822" s="67"/>
      <c r="M822" s="67"/>
      <c r="N822" s="76" t="s">
        <v>3429</v>
      </c>
      <c r="O822" s="76" t="s">
        <v>640</v>
      </c>
      <c r="P822" s="67"/>
      <c r="Q822" s="67"/>
      <c r="R822" s="77">
        <v>0</v>
      </c>
      <c r="S822" s="78">
        <f t="shared" si="36"/>
        <v>3000</v>
      </c>
      <c r="T822" s="77">
        <f t="shared" si="37"/>
        <v>3000</v>
      </c>
      <c r="U822" s="79" t="s">
        <v>3430</v>
      </c>
      <c r="V822" s="76" t="s">
        <v>551</v>
      </c>
    </row>
    <row r="823" spans="1:22" x14ac:dyDescent="0.2">
      <c r="A823" s="87">
        <f t="shared" si="38"/>
        <v>822</v>
      </c>
      <c r="B823" s="67"/>
      <c r="C823" s="74" t="s">
        <v>3431</v>
      </c>
      <c r="D823" s="73">
        <v>42818</v>
      </c>
      <c r="E823" s="74" t="s">
        <v>138</v>
      </c>
      <c r="F823" s="75">
        <v>3011</v>
      </c>
      <c r="G823" s="74" t="s">
        <v>22</v>
      </c>
      <c r="H823" s="76" t="s">
        <v>3432</v>
      </c>
      <c r="I823" s="74" t="s">
        <v>33</v>
      </c>
      <c r="J823" s="76" t="s">
        <v>141</v>
      </c>
      <c r="K823" s="67"/>
      <c r="L823" s="67"/>
      <c r="M823" s="67"/>
      <c r="N823" s="76" t="s">
        <v>3433</v>
      </c>
      <c r="O823" s="76" t="s">
        <v>27</v>
      </c>
      <c r="P823" s="67"/>
      <c r="Q823" s="67"/>
      <c r="R823" s="77">
        <v>0</v>
      </c>
      <c r="S823" s="78">
        <f t="shared" si="36"/>
        <v>3000</v>
      </c>
      <c r="T823" s="77">
        <f t="shared" si="37"/>
        <v>3000</v>
      </c>
      <c r="U823" s="79" t="s">
        <v>3434</v>
      </c>
      <c r="V823" s="76" t="s">
        <v>3435</v>
      </c>
    </row>
    <row r="824" spans="1:22" x14ac:dyDescent="0.2">
      <c r="A824" s="87">
        <f t="shared" si="38"/>
        <v>823</v>
      </c>
      <c r="B824" s="67"/>
      <c r="C824" s="74" t="s">
        <v>3436</v>
      </c>
      <c r="D824" s="73">
        <v>42818</v>
      </c>
      <c r="E824" s="74" t="s">
        <v>111</v>
      </c>
      <c r="F824" s="75">
        <v>4309</v>
      </c>
      <c r="G824" s="74" t="s">
        <v>22</v>
      </c>
      <c r="H824" s="76" t="s">
        <v>3437</v>
      </c>
      <c r="I824" s="74" t="s">
        <v>232</v>
      </c>
      <c r="J824" s="76" t="s">
        <v>49</v>
      </c>
      <c r="K824" s="67"/>
      <c r="L824" s="67"/>
      <c r="M824" s="67"/>
      <c r="N824" s="76" t="s">
        <v>3438</v>
      </c>
      <c r="O824" s="76" t="s">
        <v>2287</v>
      </c>
      <c r="P824" s="67"/>
      <c r="Q824" s="67"/>
      <c r="R824" s="77">
        <v>0</v>
      </c>
      <c r="S824" s="78">
        <f t="shared" si="36"/>
        <v>500</v>
      </c>
      <c r="T824" s="77">
        <f t="shared" si="37"/>
        <v>500</v>
      </c>
      <c r="U824" s="79" t="s">
        <v>3439</v>
      </c>
      <c r="V824" s="76" t="s">
        <v>491</v>
      </c>
    </row>
    <row r="825" spans="1:22" x14ac:dyDescent="0.2">
      <c r="A825" s="87">
        <f t="shared" si="38"/>
        <v>824</v>
      </c>
      <c r="B825" s="67"/>
      <c r="C825" s="74" t="s">
        <v>3440</v>
      </c>
      <c r="D825" s="73">
        <v>42818</v>
      </c>
      <c r="E825" s="74" t="s">
        <v>111</v>
      </c>
      <c r="F825" s="75">
        <v>232</v>
      </c>
      <c r="G825" s="74" t="s">
        <v>22</v>
      </c>
      <c r="H825" s="76" t="s">
        <v>3441</v>
      </c>
      <c r="I825" s="74" t="s">
        <v>70</v>
      </c>
      <c r="J825" s="76" t="s">
        <v>49</v>
      </c>
      <c r="K825" s="67"/>
      <c r="L825" s="67"/>
      <c r="M825" s="67"/>
      <c r="N825" s="76" t="s">
        <v>3442</v>
      </c>
      <c r="O825" s="76" t="s">
        <v>2287</v>
      </c>
      <c r="P825" s="67"/>
      <c r="Q825" s="67"/>
      <c r="R825" s="77">
        <v>0</v>
      </c>
      <c r="S825" s="78">
        <f t="shared" si="36"/>
        <v>500</v>
      </c>
      <c r="T825" s="77">
        <f t="shared" si="37"/>
        <v>500</v>
      </c>
      <c r="U825" s="79" t="s">
        <v>3443</v>
      </c>
      <c r="V825" s="76" t="s">
        <v>491</v>
      </c>
    </row>
    <row r="826" spans="1:22" x14ac:dyDescent="0.2">
      <c r="A826" s="87">
        <f t="shared" si="38"/>
        <v>825</v>
      </c>
      <c r="B826" s="67"/>
      <c r="C826" s="74" t="s">
        <v>3444</v>
      </c>
      <c r="D826" s="73">
        <v>42818</v>
      </c>
      <c r="E826" s="74" t="s">
        <v>111</v>
      </c>
      <c r="F826" s="75">
        <v>4301</v>
      </c>
      <c r="G826" s="74" t="s">
        <v>22</v>
      </c>
      <c r="H826" s="76" t="s">
        <v>2285</v>
      </c>
      <c r="I826" s="74" t="s">
        <v>33</v>
      </c>
      <c r="J826" s="76" t="s">
        <v>276</v>
      </c>
      <c r="K826" s="67"/>
      <c r="L826" s="67"/>
      <c r="M826" s="67"/>
      <c r="N826" s="76" t="s">
        <v>2286</v>
      </c>
      <c r="O826" s="76" t="s">
        <v>2287</v>
      </c>
      <c r="P826" s="67"/>
      <c r="Q826" s="67"/>
      <c r="R826" s="77">
        <v>0</v>
      </c>
      <c r="S826" s="78">
        <f t="shared" si="36"/>
        <v>500</v>
      </c>
      <c r="T826" s="77">
        <f t="shared" si="37"/>
        <v>500</v>
      </c>
      <c r="U826" s="79" t="s">
        <v>2288</v>
      </c>
      <c r="V826" s="76" t="s">
        <v>3445</v>
      </c>
    </row>
    <row r="827" spans="1:22" x14ac:dyDescent="0.2">
      <c r="A827" s="87">
        <f t="shared" si="38"/>
        <v>826</v>
      </c>
      <c r="B827" s="67"/>
      <c r="C827" s="74" t="s">
        <v>3446</v>
      </c>
      <c r="D827" s="73">
        <v>42818</v>
      </c>
      <c r="E827" s="74" t="s">
        <v>77</v>
      </c>
      <c r="F827" s="75">
        <v>5401</v>
      </c>
      <c r="G827" s="74" t="s">
        <v>22</v>
      </c>
      <c r="H827" s="76" t="s">
        <v>2577</v>
      </c>
      <c r="I827" s="74" t="s">
        <v>24</v>
      </c>
      <c r="J827" s="76" t="s">
        <v>93</v>
      </c>
      <c r="K827" s="67"/>
      <c r="L827" s="67"/>
      <c r="M827" s="67"/>
      <c r="N827" s="76" t="s">
        <v>3447</v>
      </c>
      <c r="O827" s="76" t="s">
        <v>307</v>
      </c>
      <c r="P827" s="67"/>
      <c r="Q827" s="67"/>
      <c r="R827" s="77">
        <v>0</v>
      </c>
      <c r="S827" s="78">
        <f t="shared" si="36"/>
        <v>3000</v>
      </c>
      <c r="T827" s="77">
        <f t="shared" si="37"/>
        <v>3000</v>
      </c>
      <c r="U827" s="79" t="s">
        <v>3448</v>
      </c>
      <c r="V827" s="76" t="s">
        <v>3449</v>
      </c>
    </row>
    <row r="828" spans="1:22" x14ac:dyDescent="0.2">
      <c r="A828" s="87">
        <f t="shared" si="38"/>
        <v>827</v>
      </c>
      <c r="B828" s="67"/>
      <c r="C828" s="74" t="s">
        <v>3450</v>
      </c>
      <c r="D828" s="73">
        <v>42818</v>
      </c>
      <c r="E828" s="74" t="s">
        <v>77</v>
      </c>
      <c r="F828" s="75">
        <v>2016</v>
      </c>
      <c r="G828" s="74" t="s">
        <v>22</v>
      </c>
      <c r="H828" s="76" t="s">
        <v>3451</v>
      </c>
      <c r="I828" s="74" t="s">
        <v>120</v>
      </c>
      <c r="J828" s="76" t="s">
        <v>71</v>
      </c>
      <c r="K828" s="67"/>
      <c r="L828" s="67"/>
      <c r="M828" s="67"/>
      <c r="N828" s="76" t="s">
        <v>3452</v>
      </c>
      <c r="O828" s="76" t="s">
        <v>1711</v>
      </c>
      <c r="P828" s="67"/>
      <c r="Q828" s="67"/>
      <c r="R828" s="77">
        <v>0</v>
      </c>
      <c r="S828" s="78">
        <f t="shared" si="36"/>
        <v>3000</v>
      </c>
      <c r="T828" s="77">
        <f t="shared" si="37"/>
        <v>3000</v>
      </c>
      <c r="U828" s="79" t="s">
        <v>3453</v>
      </c>
      <c r="V828" s="76" t="s">
        <v>279</v>
      </c>
    </row>
    <row r="829" spans="1:22" x14ac:dyDescent="0.2">
      <c r="A829" s="87">
        <f t="shared" si="38"/>
        <v>828</v>
      </c>
      <c r="B829" s="67"/>
      <c r="C829" s="74" t="s">
        <v>3454</v>
      </c>
      <c r="D829" s="73">
        <v>42818</v>
      </c>
      <c r="E829" s="74" t="s">
        <v>104</v>
      </c>
      <c r="F829" s="75">
        <v>5909</v>
      </c>
      <c r="G829" s="74" t="s">
        <v>22</v>
      </c>
      <c r="H829" s="76" t="s">
        <v>3455</v>
      </c>
      <c r="I829" s="74" t="s">
        <v>48</v>
      </c>
      <c r="J829" s="76" t="s">
        <v>93</v>
      </c>
      <c r="K829" s="67"/>
      <c r="L829" s="67"/>
      <c r="M829" s="67"/>
      <c r="N829" s="76" t="s">
        <v>3456</v>
      </c>
      <c r="O829" s="76" t="s">
        <v>3457</v>
      </c>
      <c r="P829" s="67"/>
      <c r="Q829" s="67"/>
      <c r="R829" s="77">
        <v>0</v>
      </c>
      <c r="S829" s="78">
        <f t="shared" si="36"/>
        <v>500</v>
      </c>
      <c r="T829" s="77">
        <f t="shared" si="37"/>
        <v>500</v>
      </c>
      <c r="U829" s="79" t="s">
        <v>3458</v>
      </c>
      <c r="V829" s="76" t="s">
        <v>354</v>
      </c>
    </row>
    <row r="830" spans="1:22" x14ac:dyDescent="0.2">
      <c r="A830" s="87">
        <f t="shared" si="38"/>
        <v>829</v>
      </c>
      <c r="B830" s="67"/>
      <c r="C830" s="74" t="s">
        <v>3459</v>
      </c>
      <c r="D830" s="73">
        <v>42818</v>
      </c>
      <c r="E830" s="74" t="s">
        <v>138</v>
      </c>
      <c r="F830" s="75">
        <v>909</v>
      </c>
      <c r="G830" s="74" t="s">
        <v>22</v>
      </c>
      <c r="H830" s="76" t="s">
        <v>248</v>
      </c>
      <c r="I830" s="74" t="s">
        <v>187</v>
      </c>
      <c r="J830" s="76" t="s">
        <v>276</v>
      </c>
      <c r="K830" s="67"/>
      <c r="L830" s="67"/>
      <c r="M830" s="67"/>
      <c r="N830" s="76" t="s">
        <v>3460</v>
      </c>
      <c r="O830" s="76" t="s">
        <v>27</v>
      </c>
      <c r="P830" s="67"/>
      <c r="Q830" s="67"/>
      <c r="R830" s="77">
        <v>0</v>
      </c>
      <c r="S830" s="78">
        <f t="shared" si="36"/>
        <v>3000</v>
      </c>
      <c r="T830" s="77">
        <f t="shared" si="37"/>
        <v>3000</v>
      </c>
      <c r="U830" s="79" t="s">
        <v>3461</v>
      </c>
      <c r="V830" s="76" t="s">
        <v>628</v>
      </c>
    </row>
    <row r="831" spans="1:22" x14ac:dyDescent="0.2">
      <c r="A831" s="87">
        <f t="shared" si="38"/>
        <v>830</v>
      </c>
      <c r="B831" s="67"/>
      <c r="C831" s="74" t="s">
        <v>3462</v>
      </c>
      <c r="D831" s="73">
        <v>42818</v>
      </c>
      <c r="E831" s="74" t="s">
        <v>46</v>
      </c>
      <c r="F831" s="75">
        <v>6616</v>
      </c>
      <c r="G831" s="74" t="s">
        <v>22</v>
      </c>
      <c r="H831" s="76" t="s">
        <v>3463</v>
      </c>
      <c r="I831" s="74" t="s">
        <v>70</v>
      </c>
      <c r="J831" s="76" t="s">
        <v>71</v>
      </c>
      <c r="K831" s="67"/>
      <c r="L831" s="67"/>
      <c r="M831" s="67"/>
      <c r="N831" s="76" t="s">
        <v>3464</v>
      </c>
      <c r="O831" s="76" t="s">
        <v>3465</v>
      </c>
      <c r="P831" s="67"/>
      <c r="Q831" s="67"/>
      <c r="R831" s="77">
        <v>0</v>
      </c>
      <c r="S831" s="78">
        <f t="shared" si="36"/>
        <v>500</v>
      </c>
      <c r="T831" s="77">
        <f t="shared" si="37"/>
        <v>500</v>
      </c>
      <c r="U831" s="79" t="s">
        <v>3466</v>
      </c>
      <c r="V831" s="76" t="s">
        <v>984</v>
      </c>
    </row>
    <row r="832" spans="1:22" x14ac:dyDescent="0.2">
      <c r="A832" s="87">
        <f t="shared" si="38"/>
        <v>831</v>
      </c>
      <c r="B832" s="67"/>
      <c r="C832" s="74" t="s">
        <v>3467</v>
      </c>
      <c r="D832" s="73">
        <v>42818</v>
      </c>
      <c r="E832" s="74" t="s">
        <v>31</v>
      </c>
      <c r="F832" s="75">
        <v>1701</v>
      </c>
      <c r="G832" s="74" t="s">
        <v>22</v>
      </c>
      <c r="H832" s="76" t="s">
        <v>2380</v>
      </c>
      <c r="I832" s="74" t="s">
        <v>48</v>
      </c>
      <c r="J832" s="76" t="s">
        <v>40</v>
      </c>
      <c r="K832" s="67"/>
      <c r="L832" s="67"/>
      <c r="M832" s="67"/>
      <c r="N832" s="76" t="s">
        <v>3468</v>
      </c>
      <c r="O832" s="76" t="s">
        <v>3469</v>
      </c>
      <c r="P832" s="80">
        <v>1</v>
      </c>
      <c r="Q832" s="80">
        <v>1</v>
      </c>
      <c r="R832" s="77">
        <v>50000</v>
      </c>
      <c r="S832" s="78">
        <f t="shared" si="36"/>
        <v>0</v>
      </c>
      <c r="T832" s="77">
        <f t="shared" si="37"/>
        <v>50000</v>
      </c>
      <c r="U832" s="79" t="s">
        <v>3470</v>
      </c>
      <c r="V832" s="76" t="s">
        <v>3471</v>
      </c>
    </row>
    <row r="833" spans="1:22" x14ac:dyDescent="0.2">
      <c r="A833" s="87">
        <f t="shared" si="38"/>
        <v>832</v>
      </c>
      <c r="B833" s="67"/>
      <c r="C833" s="74" t="s">
        <v>3472</v>
      </c>
      <c r="D833" s="73">
        <v>42821</v>
      </c>
      <c r="E833" s="74" t="s">
        <v>46</v>
      </c>
      <c r="F833" s="75">
        <v>1207</v>
      </c>
      <c r="G833" s="74" t="s">
        <v>22</v>
      </c>
      <c r="H833" s="76" t="s">
        <v>3473</v>
      </c>
      <c r="I833" s="74" t="s">
        <v>33</v>
      </c>
      <c r="J833" s="76" t="s">
        <v>71</v>
      </c>
      <c r="K833" s="67"/>
      <c r="L833" s="67"/>
      <c r="M833" s="67"/>
      <c r="N833" s="76" t="s">
        <v>3474</v>
      </c>
      <c r="O833" s="76" t="s">
        <v>3475</v>
      </c>
      <c r="P833" s="67"/>
      <c r="Q833" s="67"/>
      <c r="R833" s="77">
        <v>50000</v>
      </c>
      <c r="S833" s="78">
        <f t="shared" si="36"/>
        <v>0</v>
      </c>
      <c r="T833" s="77">
        <f t="shared" si="37"/>
        <v>50000</v>
      </c>
      <c r="U833" s="79" t="s">
        <v>3476</v>
      </c>
      <c r="V833" s="76" t="s">
        <v>826</v>
      </c>
    </row>
    <row r="834" spans="1:22" x14ac:dyDescent="0.2">
      <c r="A834" s="87">
        <f t="shared" si="38"/>
        <v>833</v>
      </c>
      <c r="B834" s="67"/>
      <c r="C834" s="74" t="s">
        <v>3477</v>
      </c>
      <c r="D834" s="73">
        <v>42821</v>
      </c>
      <c r="E834" s="74" t="s">
        <v>46</v>
      </c>
      <c r="F834" s="75">
        <v>4501</v>
      </c>
      <c r="G834" s="74" t="s">
        <v>22</v>
      </c>
      <c r="H834" s="76" t="s">
        <v>3478</v>
      </c>
      <c r="I834" s="74" t="s">
        <v>187</v>
      </c>
      <c r="J834" s="76" t="s">
        <v>93</v>
      </c>
      <c r="K834" s="67"/>
      <c r="L834" s="67"/>
      <c r="M834" s="67"/>
      <c r="N834" s="76" t="s">
        <v>3479</v>
      </c>
      <c r="O834" s="76" t="s">
        <v>1288</v>
      </c>
      <c r="P834" s="80">
        <v>1</v>
      </c>
      <c r="Q834" s="80">
        <v>1</v>
      </c>
      <c r="R834" s="77">
        <v>206459</v>
      </c>
      <c r="S834" s="78">
        <f t="shared" ref="S834:S897" si="39">IF(R834&gt;0,0,(IF(ISNA(VLOOKUP(E834,Missing_Vaulations,3,FALSE))=TRUE,0,(VLOOKUP(E834,Missing_Vaulations,3,FALSE)))))</f>
        <v>0</v>
      </c>
      <c r="T834" s="77">
        <f t="shared" si="37"/>
        <v>206459</v>
      </c>
      <c r="U834" s="79" t="s">
        <v>3480</v>
      </c>
      <c r="V834" s="76" t="s">
        <v>3481</v>
      </c>
    </row>
    <row r="835" spans="1:22" x14ac:dyDescent="0.2">
      <c r="A835" s="87">
        <f t="shared" si="38"/>
        <v>834</v>
      </c>
      <c r="B835" s="67"/>
      <c r="C835" s="74" t="s">
        <v>3482</v>
      </c>
      <c r="D835" s="73">
        <v>42821</v>
      </c>
      <c r="E835" s="74" t="s">
        <v>46</v>
      </c>
      <c r="F835" s="75">
        <v>5401</v>
      </c>
      <c r="G835" s="74" t="s">
        <v>22</v>
      </c>
      <c r="H835" s="76" t="s">
        <v>3483</v>
      </c>
      <c r="I835" s="74" t="s">
        <v>48</v>
      </c>
      <c r="J835" s="76" t="s">
        <v>49</v>
      </c>
      <c r="K835" s="67"/>
      <c r="L835" s="67"/>
      <c r="M835" s="67"/>
      <c r="N835" s="76" t="s">
        <v>3484</v>
      </c>
      <c r="O835" s="76" t="s">
        <v>3485</v>
      </c>
      <c r="P835" s="67"/>
      <c r="Q835" s="67"/>
      <c r="R835" s="77">
        <v>50000</v>
      </c>
      <c r="S835" s="78">
        <f t="shared" si="39"/>
        <v>0</v>
      </c>
      <c r="T835" s="77">
        <f t="shared" ref="T835:T898" si="40">R835+S835</f>
        <v>50000</v>
      </c>
      <c r="U835" s="79" t="s">
        <v>3486</v>
      </c>
      <c r="V835" s="76" t="s">
        <v>53</v>
      </c>
    </row>
    <row r="836" spans="1:22" x14ac:dyDescent="0.2">
      <c r="A836" s="87">
        <f t="shared" ref="A836:A899" si="41">A835+1</f>
        <v>835</v>
      </c>
      <c r="B836" s="67"/>
      <c r="C836" s="74" t="s">
        <v>3487</v>
      </c>
      <c r="D836" s="73">
        <v>42821</v>
      </c>
      <c r="E836" s="74" t="s">
        <v>31</v>
      </c>
      <c r="F836" s="75">
        <v>3015</v>
      </c>
      <c r="G836" s="74" t="s">
        <v>22</v>
      </c>
      <c r="H836" s="76" t="s">
        <v>400</v>
      </c>
      <c r="I836" s="74" t="s">
        <v>70</v>
      </c>
      <c r="J836" s="76" t="s">
        <v>49</v>
      </c>
      <c r="K836" s="67"/>
      <c r="L836" s="67"/>
      <c r="M836" s="67"/>
      <c r="N836" s="76" t="s">
        <v>3488</v>
      </c>
      <c r="O836" s="76" t="s">
        <v>3489</v>
      </c>
      <c r="P836" s="80">
        <v>1</v>
      </c>
      <c r="Q836" s="80">
        <v>1</v>
      </c>
      <c r="R836" s="77">
        <v>82128</v>
      </c>
      <c r="S836" s="78">
        <f t="shared" si="39"/>
        <v>0</v>
      </c>
      <c r="T836" s="77">
        <f t="shared" si="40"/>
        <v>82128</v>
      </c>
      <c r="U836" s="79" t="s">
        <v>3490</v>
      </c>
      <c r="V836" s="76" t="s">
        <v>3491</v>
      </c>
    </row>
    <row r="837" spans="1:22" x14ac:dyDescent="0.2">
      <c r="A837" s="87">
        <f t="shared" si="41"/>
        <v>836</v>
      </c>
      <c r="B837" s="67"/>
      <c r="C837" s="74" t="s">
        <v>3492</v>
      </c>
      <c r="D837" s="73">
        <v>42821</v>
      </c>
      <c r="E837" s="74" t="s">
        <v>46</v>
      </c>
      <c r="F837" s="75">
        <v>4109</v>
      </c>
      <c r="G837" s="74" t="s">
        <v>22</v>
      </c>
      <c r="H837" s="76" t="s">
        <v>1468</v>
      </c>
      <c r="I837" s="74" t="s">
        <v>24</v>
      </c>
      <c r="J837" s="76" t="s">
        <v>71</v>
      </c>
      <c r="K837" s="67"/>
      <c r="L837" s="67"/>
      <c r="M837" s="67"/>
      <c r="N837" s="76" t="s">
        <v>3493</v>
      </c>
      <c r="O837" s="76" t="s">
        <v>3494</v>
      </c>
      <c r="P837" s="67"/>
      <c r="Q837" s="67"/>
      <c r="R837" s="77">
        <v>50000</v>
      </c>
      <c r="S837" s="78">
        <f t="shared" si="39"/>
        <v>0</v>
      </c>
      <c r="T837" s="77">
        <f t="shared" si="40"/>
        <v>50000</v>
      </c>
      <c r="U837" s="79" t="s">
        <v>3495</v>
      </c>
      <c r="V837" s="76" t="s">
        <v>309</v>
      </c>
    </row>
    <row r="838" spans="1:22" x14ac:dyDescent="0.2">
      <c r="A838" s="87">
        <f t="shared" si="41"/>
        <v>837</v>
      </c>
      <c r="B838" s="67"/>
      <c r="C838" s="74" t="s">
        <v>3496</v>
      </c>
      <c r="D838" s="73">
        <v>42821</v>
      </c>
      <c r="E838" s="74" t="s">
        <v>31</v>
      </c>
      <c r="F838" s="75">
        <v>12000</v>
      </c>
      <c r="G838" s="74" t="s">
        <v>22</v>
      </c>
      <c r="H838" s="76" t="s">
        <v>917</v>
      </c>
      <c r="I838" s="74" t="s">
        <v>70</v>
      </c>
      <c r="J838" s="76" t="s">
        <v>49</v>
      </c>
      <c r="K838" s="67"/>
      <c r="L838" s="67"/>
      <c r="M838" s="67"/>
      <c r="N838" s="76" t="s">
        <v>3497</v>
      </c>
      <c r="O838" s="76" t="s">
        <v>3498</v>
      </c>
      <c r="P838" s="80">
        <v>1</v>
      </c>
      <c r="Q838" s="80">
        <v>1</v>
      </c>
      <c r="R838" s="77">
        <v>40000</v>
      </c>
      <c r="S838" s="78">
        <f t="shared" si="39"/>
        <v>0</v>
      </c>
      <c r="T838" s="77">
        <f t="shared" si="40"/>
        <v>40000</v>
      </c>
      <c r="U838" s="79" t="s">
        <v>3499</v>
      </c>
      <c r="V838" s="76" t="s">
        <v>3500</v>
      </c>
    </row>
    <row r="839" spans="1:22" x14ac:dyDescent="0.2">
      <c r="A839" s="87">
        <f t="shared" si="41"/>
        <v>838</v>
      </c>
      <c r="B839" s="67"/>
      <c r="C839" s="74" t="s">
        <v>3501</v>
      </c>
      <c r="D839" s="73">
        <v>42821</v>
      </c>
      <c r="E839" s="74" t="s">
        <v>77</v>
      </c>
      <c r="F839" s="75">
        <v>10615</v>
      </c>
      <c r="G839" s="74" t="s">
        <v>22</v>
      </c>
      <c r="H839" s="76" t="s">
        <v>3502</v>
      </c>
      <c r="I839" s="74" t="s">
        <v>70</v>
      </c>
      <c r="J839" s="76" t="s">
        <v>154</v>
      </c>
      <c r="K839" s="67"/>
      <c r="L839" s="67"/>
      <c r="M839" s="67"/>
      <c r="N839" s="76" t="s">
        <v>3503</v>
      </c>
      <c r="O839" s="76" t="s">
        <v>27</v>
      </c>
      <c r="P839" s="67"/>
      <c r="Q839" s="67"/>
      <c r="R839" s="77">
        <v>25586</v>
      </c>
      <c r="S839" s="78">
        <f t="shared" si="39"/>
        <v>0</v>
      </c>
      <c r="T839" s="77">
        <f t="shared" si="40"/>
        <v>25586</v>
      </c>
      <c r="U839" s="79" t="s">
        <v>3504</v>
      </c>
      <c r="V839" s="76" t="s">
        <v>3505</v>
      </c>
    </row>
    <row r="840" spans="1:22" x14ac:dyDescent="0.2">
      <c r="A840" s="87">
        <f t="shared" si="41"/>
        <v>839</v>
      </c>
      <c r="B840" s="67"/>
      <c r="C840" s="74" t="s">
        <v>3506</v>
      </c>
      <c r="D840" s="73">
        <v>42821</v>
      </c>
      <c r="E840" s="74" t="s">
        <v>46</v>
      </c>
      <c r="F840" s="75">
        <v>5316</v>
      </c>
      <c r="G840" s="74" t="s">
        <v>22</v>
      </c>
      <c r="H840" s="76" t="s">
        <v>3507</v>
      </c>
      <c r="I840" s="74" t="s">
        <v>33</v>
      </c>
      <c r="J840" s="76" t="s">
        <v>276</v>
      </c>
      <c r="K840" s="67"/>
      <c r="L840" s="67"/>
      <c r="M840" s="67"/>
      <c r="N840" s="76" t="s">
        <v>3508</v>
      </c>
      <c r="O840" s="76" t="s">
        <v>3475</v>
      </c>
      <c r="P840" s="67"/>
      <c r="Q840" s="67"/>
      <c r="R840" s="77">
        <v>50000</v>
      </c>
      <c r="S840" s="78">
        <f t="shared" si="39"/>
        <v>0</v>
      </c>
      <c r="T840" s="77">
        <f t="shared" si="40"/>
        <v>50000</v>
      </c>
      <c r="U840" s="79" t="s">
        <v>3509</v>
      </c>
      <c r="V840" s="76" t="s">
        <v>861</v>
      </c>
    </row>
    <row r="841" spans="1:22" x14ac:dyDescent="0.2">
      <c r="A841" s="87">
        <f t="shared" si="41"/>
        <v>840</v>
      </c>
      <c r="B841" s="67"/>
      <c r="C841" s="74" t="s">
        <v>3510</v>
      </c>
      <c r="D841" s="73">
        <v>42821</v>
      </c>
      <c r="E841" s="74" t="s">
        <v>77</v>
      </c>
      <c r="F841" s="75">
        <v>13600</v>
      </c>
      <c r="G841" s="74" t="s">
        <v>22</v>
      </c>
      <c r="H841" s="76" t="s">
        <v>3511</v>
      </c>
      <c r="I841" s="74" t="s">
        <v>70</v>
      </c>
      <c r="J841" s="76" t="s">
        <v>57</v>
      </c>
      <c r="K841" s="67"/>
      <c r="L841" s="67"/>
      <c r="M841" s="67"/>
      <c r="N841" s="76" t="s">
        <v>3512</v>
      </c>
      <c r="O841" s="76" t="s">
        <v>1336</v>
      </c>
      <c r="P841" s="67"/>
      <c r="Q841" s="67"/>
      <c r="R841" s="77">
        <v>34409</v>
      </c>
      <c r="S841" s="78">
        <f t="shared" si="39"/>
        <v>0</v>
      </c>
      <c r="T841" s="77">
        <f t="shared" si="40"/>
        <v>34409</v>
      </c>
      <c r="U841" s="79" t="s">
        <v>3513</v>
      </c>
      <c r="V841" s="76" t="s">
        <v>3514</v>
      </c>
    </row>
    <row r="842" spans="1:22" x14ac:dyDescent="0.2">
      <c r="A842" s="87">
        <f t="shared" si="41"/>
        <v>841</v>
      </c>
      <c r="B842" s="67"/>
      <c r="C842" s="74" t="s">
        <v>3515</v>
      </c>
      <c r="D842" s="73">
        <v>42821</v>
      </c>
      <c r="E842" s="74" t="s">
        <v>77</v>
      </c>
      <c r="F842" s="75">
        <v>9200</v>
      </c>
      <c r="G842" s="74" t="s">
        <v>22</v>
      </c>
      <c r="H842" s="76" t="s">
        <v>3516</v>
      </c>
      <c r="I842" s="74" t="s">
        <v>232</v>
      </c>
      <c r="J842" s="76" t="s">
        <v>49</v>
      </c>
      <c r="K842" s="67"/>
      <c r="L842" s="67"/>
      <c r="M842" s="67"/>
      <c r="N842" s="76" t="s">
        <v>3517</v>
      </c>
      <c r="O842" s="76" t="s">
        <v>3518</v>
      </c>
      <c r="P842" s="67"/>
      <c r="Q842" s="67"/>
      <c r="R842" s="77">
        <v>23664</v>
      </c>
      <c r="S842" s="78">
        <f t="shared" si="39"/>
        <v>0</v>
      </c>
      <c r="T842" s="77">
        <f t="shared" si="40"/>
        <v>23664</v>
      </c>
      <c r="U842" s="79" t="s">
        <v>3519</v>
      </c>
      <c r="V842" s="76" t="s">
        <v>3520</v>
      </c>
    </row>
    <row r="843" spans="1:22" x14ac:dyDescent="0.2">
      <c r="A843" s="87">
        <f t="shared" si="41"/>
        <v>842</v>
      </c>
      <c r="B843" s="67"/>
      <c r="C843" s="74" t="s">
        <v>3521</v>
      </c>
      <c r="D843" s="73">
        <v>42821</v>
      </c>
      <c r="E843" s="74" t="s">
        <v>46</v>
      </c>
      <c r="F843" s="75">
        <v>3719</v>
      </c>
      <c r="G843" s="74" t="s">
        <v>22</v>
      </c>
      <c r="H843" s="76" t="s">
        <v>361</v>
      </c>
      <c r="I843" s="74" t="s">
        <v>70</v>
      </c>
      <c r="J843" s="76" t="s">
        <v>57</v>
      </c>
      <c r="K843" s="67"/>
      <c r="L843" s="67"/>
      <c r="M843" s="67"/>
      <c r="N843" s="76" t="s">
        <v>3522</v>
      </c>
      <c r="O843" s="76" t="s">
        <v>830</v>
      </c>
      <c r="P843" s="67"/>
      <c r="Q843" s="67"/>
      <c r="R843" s="77">
        <v>50000</v>
      </c>
      <c r="S843" s="78">
        <f t="shared" si="39"/>
        <v>0</v>
      </c>
      <c r="T843" s="77">
        <f t="shared" si="40"/>
        <v>50000</v>
      </c>
      <c r="U843" s="79" t="s">
        <v>3523</v>
      </c>
      <c r="V843" s="76" t="s">
        <v>826</v>
      </c>
    </row>
    <row r="844" spans="1:22" x14ac:dyDescent="0.2">
      <c r="A844" s="87">
        <f t="shared" si="41"/>
        <v>843</v>
      </c>
      <c r="B844" s="67"/>
      <c r="C844" s="74" t="s">
        <v>3524</v>
      </c>
      <c r="D844" s="73">
        <v>42821</v>
      </c>
      <c r="E844" s="74" t="s">
        <v>46</v>
      </c>
      <c r="F844" s="75">
        <v>11405</v>
      </c>
      <c r="G844" s="74" t="s">
        <v>22</v>
      </c>
      <c r="H844" s="76" t="s">
        <v>210</v>
      </c>
      <c r="I844" s="74" t="s">
        <v>24</v>
      </c>
      <c r="J844" s="76" t="s">
        <v>49</v>
      </c>
      <c r="K844" s="67"/>
      <c r="L844" s="67"/>
      <c r="M844" s="67"/>
      <c r="N844" s="76" t="s">
        <v>3525</v>
      </c>
      <c r="O844" s="76" t="s">
        <v>830</v>
      </c>
      <c r="P844" s="67"/>
      <c r="Q844" s="67"/>
      <c r="R844" s="77">
        <v>50000</v>
      </c>
      <c r="S844" s="78">
        <f t="shared" si="39"/>
        <v>0</v>
      </c>
      <c r="T844" s="77">
        <f t="shared" si="40"/>
        <v>50000</v>
      </c>
      <c r="U844" s="79" t="s">
        <v>3526</v>
      </c>
      <c r="V844" s="76" t="s">
        <v>309</v>
      </c>
    </row>
    <row r="845" spans="1:22" x14ac:dyDescent="0.2">
      <c r="A845" s="87">
        <f t="shared" si="41"/>
        <v>844</v>
      </c>
      <c r="B845" s="67"/>
      <c r="C845" s="74" t="s">
        <v>3527</v>
      </c>
      <c r="D845" s="73">
        <v>42821</v>
      </c>
      <c r="E845" s="74" t="s">
        <v>46</v>
      </c>
      <c r="F845" s="75">
        <v>4100</v>
      </c>
      <c r="G845" s="74" t="s">
        <v>22</v>
      </c>
      <c r="H845" s="76" t="s">
        <v>3528</v>
      </c>
      <c r="I845" s="74" t="s">
        <v>70</v>
      </c>
      <c r="J845" s="76" t="s">
        <v>154</v>
      </c>
      <c r="K845" s="67"/>
      <c r="L845" s="67"/>
      <c r="M845" s="67"/>
      <c r="N845" s="76" t="s">
        <v>3529</v>
      </c>
      <c r="O845" s="76" t="s">
        <v>830</v>
      </c>
      <c r="P845" s="67"/>
      <c r="Q845" s="67"/>
      <c r="R845" s="77">
        <v>50000</v>
      </c>
      <c r="S845" s="78">
        <f t="shared" si="39"/>
        <v>0</v>
      </c>
      <c r="T845" s="77">
        <f t="shared" si="40"/>
        <v>50000</v>
      </c>
      <c r="U845" s="79" t="s">
        <v>3530</v>
      </c>
      <c r="V845" s="76" t="s">
        <v>309</v>
      </c>
    </row>
    <row r="846" spans="1:22" x14ac:dyDescent="0.2">
      <c r="A846" s="87">
        <f t="shared" si="41"/>
        <v>845</v>
      </c>
      <c r="B846" s="67"/>
      <c r="C846" s="74" t="s">
        <v>3531</v>
      </c>
      <c r="D846" s="73">
        <v>42821</v>
      </c>
      <c r="E846" s="74" t="s">
        <v>46</v>
      </c>
      <c r="F846" s="75">
        <v>5700</v>
      </c>
      <c r="G846" s="74" t="s">
        <v>22</v>
      </c>
      <c r="H846" s="76" t="s">
        <v>3532</v>
      </c>
      <c r="I846" s="74" t="s">
        <v>24</v>
      </c>
      <c r="J846" s="76" t="s">
        <v>71</v>
      </c>
      <c r="K846" s="67"/>
      <c r="L846" s="67"/>
      <c r="M846" s="67"/>
      <c r="N846" s="76" t="s">
        <v>3533</v>
      </c>
      <c r="O846" s="76" t="s">
        <v>830</v>
      </c>
      <c r="P846" s="67"/>
      <c r="Q846" s="67"/>
      <c r="R846" s="77">
        <v>50000</v>
      </c>
      <c r="S846" s="78">
        <f t="shared" si="39"/>
        <v>0</v>
      </c>
      <c r="T846" s="77">
        <f t="shared" si="40"/>
        <v>50000</v>
      </c>
      <c r="U846" s="79" t="s">
        <v>3534</v>
      </c>
      <c r="V846" s="76" t="s">
        <v>826</v>
      </c>
    </row>
    <row r="847" spans="1:22" x14ac:dyDescent="0.2">
      <c r="A847" s="87">
        <f t="shared" si="41"/>
        <v>846</v>
      </c>
      <c r="B847" s="67"/>
      <c r="C847" s="74" t="s">
        <v>3535</v>
      </c>
      <c r="D847" s="73">
        <v>42821</v>
      </c>
      <c r="E847" s="74" t="s">
        <v>46</v>
      </c>
      <c r="F847" s="75">
        <v>5617</v>
      </c>
      <c r="G847" s="74" t="s">
        <v>22</v>
      </c>
      <c r="H847" s="76" t="s">
        <v>3536</v>
      </c>
      <c r="I847" s="74" t="s">
        <v>24</v>
      </c>
      <c r="J847" s="76" t="s">
        <v>49</v>
      </c>
      <c r="K847" s="67"/>
      <c r="L847" s="67"/>
      <c r="M847" s="67"/>
      <c r="N847" s="76" t="s">
        <v>3537</v>
      </c>
      <c r="O847" s="76" t="s">
        <v>830</v>
      </c>
      <c r="P847" s="67"/>
      <c r="Q847" s="67"/>
      <c r="R847" s="77">
        <v>50000</v>
      </c>
      <c r="S847" s="78">
        <f t="shared" si="39"/>
        <v>0</v>
      </c>
      <c r="T847" s="77">
        <f t="shared" si="40"/>
        <v>50000</v>
      </c>
      <c r="U847" s="79" t="s">
        <v>3538</v>
      </c>
      <c r="V847" s="76" t="s">
        <v>309</v>
      </c>
    </row>
    <row r="848" spans="1:22" x14ac:dyDescent="0.2">
      <c r="A848" s="87">
        <f t="shared" si="41"/>
        <v>847</v>
      </c>
      <c r="B848" s="67"/>
      <c r="C848" s="74" t="s">
        <v>3539</v>
      </c>
      <c r="D848" s="73">
        <v>42821</v>
      </c>
      <c r="E848" s="74" t="s">
        <v>46</v>
      </c>
      <c r="F848" s="75">
        <v>3401</v>
      </c>
      <c r="G848" s="74" t="s">
        <v>22</v>
      </c>
      <c r="H848" s="76" t="s">
        <v>3540</v>
      </c>
      <c r="I848" s="74" t="s">
        <v>70</v>
      </c>
      <c r="J848" s="76" t="s">
        <v>57</v>
      </c>
      <c r="K848" s="67"/>
      <c r="L848" s="67"/>
      <c r="M848" s="67"/>
      <c r="N848" s="76" t="s">
        <v>3541</v>
      </c>
      <c r="O848" s="76" t="s">
        <v>830</v>
      </c>
      <c r="P848" s="67"/>
      <c r="Q848" s="67"/>
      <c r="R848" s="77">
        <v>50000</v>
      </c>
      <c r="S848" s="78">
        <f t="shared" si="39"/>
        <v>0</v>
      </c>
      <c r="T848" s="77">
        <f t="shared" si="40"/>
        <v>50000</v>
      </c>
      <c r="U848" s="79" t="s">
        <v>3542</v>
      </c>
      <c r="V848" s="76" t="s">
        <v>826</v>
      </c>
    </row>
    <row r="849" spans="1:22" x14ac:dyDescent="0.2">
      <c r="A849" s="87">
        <f t="shared" si="41"/>
        <v>848</v>
      </c>
      <c r="B849" s="67"/>
      <c r="C849" s="74" t="s">
        <v>3543</v>
      </c>
      <c r="D849" s="73">
        <v>42821</v>
      </c>
      <c r="E849" s="74" t="s">
        <v>46</v>
      </c>
      <c r="F849" s="75">
        <v>909</v>
      </c>
      <c r="G849" s="74" t="s">
        <v>22</v>
      </c>
      <c r="H849" s="76" t="s">
        <v>3544</v>
      </c>
      <c r="I849" s="74" t="s">
        <v>24</v>
      </c>
      <c r="J849" s="76" t="s">
        <v>276</v>
      </c>
      <c r="K849" s="67"/>
      <c r="L849" s="67"/>
      <c r="M849" s="67"/>
      <c r="N849" s="76" t="s">
        <v>3545</v>
      </c>
      <c r="O849" s="76" t="s">
        <v>820</v>
      </c>
      <c r="P849" s="67"/>
      <c r="Q849" s="67"/>
      <c r="R849" s="77">
        <v>50000</v>
      </c>
      <c r="S849" s="78">
        <f t="shared" si="39"/>
        <v>0</v>
      </c>
      <c r="T849" s="77">
        <f t="shared" si="40"/>
        <v>50000</v>
      </c>
      <c r="U849" s="79" t="s">
        <v>3546</v>
      </c>
      <c r="V849" s="76" t="s">
        <v>53</v>
      </c>
    </row>
    <row r="850" spans="1:22" x14ac:dyDescent="0.2">
      <c r="A850" s="87">
        <f t="shared" si="41"/>
        <v>849</v>
      </c>
      <c r="B850" s="67"/>
      <c r="C850" s="74" t="s">
        <v>3547</v>
      </c>
      <c r="D850" s="73">
        <v>42821</v>
      </c>
      <c r="E850" s="74" t="s">
        <v>411</v>
      </c>
      <c r="F850" s="75">
        <v>5117</v>
      </c>
      <c r="G850" s="74" t="s">
        <v>22</v>
      </c>
      <c r="H850" s="76" t="s">
        <v>205</v>
      </c>
      <c r="I850" s="74" t="s">
        <v>48</v>
      </c>
      <c r="J850" s="76" t="s">
        <v>93</v>
      </c>
      <c r="K850" s="81">
        <v>6557</v>
      </c>
      <c r="L850" s="80">
        <v>69</v>
      </c>
      <c r="M850" s="82">
        <v>1</v>
      </c>
      <c r="N850" s="76" t="s">
        <v>3548</v>
      </c>
      <c r="O850" s="76" t="s">
        <v>3549</v>
      </c>
      <c r="P850" s="80">
        <v>1</v>
      </c>
      <c r="Q850" s="80">
        <v>1</v>
      </c>
      <c r="R850" s="77">
        <v>428224</v>
      </c>
      <c r="S850" s="78">
        <f t="shared" si="39"/>
        <v>0</v>
      </c>
      <c r="T850" s="77">
        <f t="shared" si="40"/>
        <v>428224</v>
      </c>
      <c r="U850" s="79" t="s">
        <v>3550</v>
      </c>
      <c r="V850" s="67"/>
    </row>
    <row r="851" spans="1:22" x14ac:dyDescent="0.2">
      <c r="A851" s="87">
        <f t="shared" si="41"/>
        <v>850</v>
      </c>
      <c r="B851" s="67"/>
      <c r="C851" s="74" t="s">
        <v>3551</v>
      </c>
      <c r="D851" s="73">
        <v>42821</v>
      </c>
      <c r="E851" s="74" t="s">
        <v>411</v>
      </c>
      <c r="F851" s="75">
        <v>5113</v>
      </c>
      <c r="G851" s="74" t="s">
        <v>22</v>
      </c>
      <c r="H851" s="76" t="s">
        <v>205</v>
      </c>
      <c r="I851" s="74" t="s">
        <v>48</v>
      </c>
      <c r="J851" s="76" t="s">
        <v>93</v>
      </c>
      <c r="K851" s="81">
        <v>6557</v>
      </c>
      <c r="L851" s="80">
        <v>70</v>
      </c>
      <c r="M851" s="82">
        <v>1</v>
      </c>
      <c r="N851" s="76" t="s">
        <v>3548</v>
      </c>
      <c r="O851" s="76" t="s">
        <v>3549</v>
      </c>
      <c r="P851" s="80">
        <v>1</v>
      </c>
      <c r="Q851" s="80">
        <v>1</v>
      </c>
      <c r="R851" s="77">
        <v>428224</v>
      </c>
      <c r="S851" s="78">
        <f t="shared" si="39"/>
        <v>0</v>
      </c>
      <c r="T851" s="77">
        <f t="shared" si="40"/>
        <v>428224</v>
      </c>
      <c r="U851" s="79" t="s">
        <v>3552</v>
      </c>
      <c r="V851" s="67"/>
    </row>
    <row r="852" spans="1:22" x14ac:dyDescent="0.2">
      <c r="A852" s="87">
        <f t="shared" si="41"/>
        <v>851</v>
      </c>
      <c r="B852" s="67"/>
      <c r="C852" s="74" t="s">
        <v>3553</v>
      </c>
      <c r="D852" s="73">
        <v>42821</v>
      </c>
      <c r="E852" s="74" t="s">
        <v>411</v>
      </c>
      <c r="F852" s="75">
        <v>7414</v>
      </c>
      <c r="G852" s="74" t="s">
        <v>22</v>
      </c>
      <c r="H852" s="76" t="s">
        <v>3554</v>
      </c>
      <c r="I852" s="74" t="s">
        <v>48</v>
      </c>
      <c r="J852" s="76" t="s">
        <v>93</v>
      </c>
      <c r="K852" s="81">
        <v>6557</v>
      </c>
      <c r="L852" s="80">
        <v>82</v>
      </c>
      <c r="M852" s="82">
        <v>1</v>
      </c>
      <c r="N852" s="76" t="s">
        <v>3548</v>
      </c>
      <c r="O852" s="76" t="s">
        <v>3549</v>
      </c>
      <c r="P852" s="80">
        <v>1</v>
      </c>
      <c r="Q852" s="80">
        <v>1</v>
      </c>
      <c r="R852" s="77">
        <v>428224</v>
      </c>
      <c r="S852" s="78">
        <f t="shared" si="39"/>
        <v>0</v>
      </c>
      <c r="T852" s="77">
        <f t="shared" si="40"/>
        <v>428224</v>
      </c>
      <c r="U852" s="79" t="s">
        <v>3555</v>
      </c>
      <c r="V852" s="67"/>
    </row>
    <row r="853" spans="1:22" x14ac:dyDescent="0.2">
      <c r="A853" s="87">
        <f t="shared" si="41"/>
        <v>852</v>
      </c>
      <c r="B853" s="67"/>
      <c r="C853" s="74" t="s">
        <v>3556</v>
      </c>
      <c r="D853" s="73">
        <v>42821</v>
      </c>
      <c r="E853" s="74" t="s">
        <v>411</v>
      </c>
      <c r="F853" s="75">
        <v>7320</v>
      </c>
      <c r="G853" s="74" t="s">
        <v>22</v>
      </c>
      <c r="H853" s="76" t="s">
        <v>3554</v>
      </c>
      <c r="I853" s="74" t="s">
        <v>48</v>
      </c>
      <c r="J853" s="76" t="s">
        <v>93</v>
      </c>
      <c r="K853" s="81">
        <v>6557</v>
      </c>
      <c r="L853" s="80">
        <v>114</v>
      </c>
      <c r="M853" s="82">
        <v>1</v>
      </c>
      <c r="N853" s="76" t="s">
        <v>3548</v>
      </c>
      <c r="O853" s="76" t="s">
        <v>3549</v>
      </c>
      <c r="P853" s="80">
        <v>1</v>
      </c>
      <c r="Q853" s="80">
        <v>1</v>
      </c>
      <c r="R853" s="77">
        <v>428224</v>
      </c>
      <c r="S853" s="78">
        <f t="shared" si="39"/>
        <v>0</v>
      </c>
      <c r="T853" s="77">
        <f t="shared" si="40"/>
        <v>428224</v>
      </c>
      <c r="U853" s="79" t="s">
        <v>3557</v>
      </c>
      <c r="V853" s="67"/>
    </row>
    <row r="854" spans="1:22" x14ac:dyDescent="0.2">
      <c r="A854" s="87">
        <f t="shared" si="41"/>
        <v>853</v>
      </c>
      <c r="B854" s="67"/>
      <c r="C854" s="74" t="s">
        <v>3558</v>
      </c>
      <c r="D854" s="73">
        <v>42821</v>
      </c>
      <c r="E854" s="74" t="s">
        <v>411</v>
      </c>
      <c r="F854" s="75">
        <v>5019</v>
      </c>
      <c r="G854" s="74" t="s">
        <v>22</v>
      </c>
      <c r="H854" s="76" t="s">
        <v>3559</v>
      </c>
      <c r="I854" s="74" t="s">
        <v>24</v>
      </c>
      <c r="J854" s="76" t="s">
        <v>93</v>
      </c>
      <c r="K854" s="81">
        <v>6557</v>
      </c>
      <c r="L854" s="80">
        <v>106</v>
      </c>
      <c r="M854" s="82">
        <v>1</v>
      </c>
      <c r="N854" s="76" t="s">
        <v>3548</v>
      </c>
      <c r="O854" s="76" t="s">
        <v>3549</v>
      </c>
      <c r="P854" s="80">
        <v>1</v>
      </c>
      <c r="Q854" s="80">
        <v>1</v>
      </c>
      <c r="R854" s="77">
        <v>428224</v>
      </c>
      <c r="S854" s="78">
        <f t="shared" si="39"/>
        <v>0</v>
      </c>
      <c r="T854" s="77">
        <f t="shared" si="40"/>
        <v>428224</v>
      </c>
      <c r="U854" s="79" t="s">
        <v>3560</v>
      </c>
      <c r="V854" s="67"/>
    </row>
    <row r="855" spans="1:22" x14ac:dyDescent="0.2">
      <c r="A855" s="87">
        <f t="shared" si="41"/>
        <v>854</v>
      </c>
      <c r="B855" s="67"/>
      <c r="C855" s="74" t="s">
        <v>3561</v>
      </c>
      <c r="D855" s="73">
        <v>42821</v>
      </c>
      <c r="E855" s="74" t="s">
        <v>411</v>
      </c>
      <c r="F855" s="75">
        <v>5015</v>
      </c>
      <c r="G855" s="74" t="s">
        <v>22</v>
      </c>
      <c r="H855" s="76" t="s">
        <v>3559</v>
      </c>
      <c r="I855" s="74" t="s">
        <v>24</v>
      </c>
      <c r="J855" s="76" t="s">
        <v>93</v>
      </c>
      <c r="K855" s="81">
        <v>6557</v>
      </c>
      <c r="L855" s="80">
        <v>107</v>
      </c>
      <c r="M855" s="82">
        <v>1</v>
      </c>
      <c r="N855" s="76" t="s">
        <v>3548</v>
      </c>
      <c r="O855" s="76" t="s">
        <v>3549</v>
      </c>
      <c r="P855" s="80">
        <v>1</v>
      </c>
      <c r="Q855" s="80">
        <v>1</v>
      </c>
      <c r="R855" s="77">
        <v>342611</v>
      </c>
      <c r="S855" s="78">
        <f t="shared" si="39"/>
        <v>0</v>
      </c>
      <c r="T855" s="77">
        <f t="shared" si="40"/>
        <v>342611</v>
      </c>
      <c r="U855" s="79" t="s">
        <v>3562</v>
      </c>
      <c r="V855" s="67"/>
    </row>
    <row r="856" spans="1:22" x14ac:dyDescent="0.2">
      <c r="A856" s="87">
        <f t="shared" si="41"/>
        <v>855</v>
      </c>
      <c r="B856" s="67"/>
      <c r="C856" s="74" t="s">
        <v>3563</v>
      </c>
      <c r="D856" s="73">
        <v>42821</v>
      </c>
      <c r="E856" s="74" t="s">
        <v>104</v>
      </c>
      <c r="F856" s="75">
        <v>2501</v>
      </c>
      <c r="G856" s="74" t="s">
        <v>22</v>
      </c>
      <c r="H856" s="76" t="s">
        <v>3564</v>
      </c>
      <c r="I856" s="74" t="s">
        <v>70</v>
      </c>
      <c r="J856" s="76" t="s">
        <v>71</v>
      </c>
      <c r="K856" s="67"/>
      <c r="L856" s="67"/>
      <c r="M856" s="67"/>
      <c r="N856" s="76" t="s">
        <v>3565</v>
      </c>
      <c r="O856" s="76" t="s">
        <v>905</v>
      </c>
      <c r="P856" s="67"/>
      <c r="Q856" s="67"/>
      <c r="R856" s="77">
        <v>0</v>
      </c>
      <c r="S856" s="78">
        <f t="shared" si="39"/>
        <v>500</v>
      </c>
      <c r="T856" s="77">
        <f t="shared" si="40"/>
        <v>500</v>
      </c>
      <c r="U856" s="79" t="s">
        <v>3566</v>
      </c>
      <c r="V856" s="76" t="s">
        <v>158</v>
      </c>
    </row>
    <row r="857" spans="1:22" x14ac:dyDescent="0.2">
      <c r="A857" s="87">
        <f t="shared" si="41"/>
        <v>856</v>
      </c>
      <c r="B857" s="67"/>
      <c r="C857" s="74" t="s">
        <v>3567</v>
      </c>
      <c r="D857" s="73">
        <v>42821</v>
      </c>
      <c r="E857" s="74" t="s">
        <v>411</v>
      </c>
      <c r="F857" s="75">
        <v>9210</v>
      </c>
      <c r="G857" s="74" t="s">
        <v>22</v>
      </c>
      <c r="H857" s="76" t="s">
        <v>3568</v>
      </c>
      <c r="I857" s="74" t="s">
        <v>187</v>
      </c>
      <c r="J857" s="76" t="s">
        <v>57</v>
      </c>
      <c r="K857" s="81">
        <v>6152</v>
      </c>
      <c r="L857" s="80">
        <v>27</v>
      </c>
      <c r="M857" s="82">
        <v>5</v>
      </c>
      <c r="N857" s="76" t="s">
        <v>3569</v>
      </c>
      <c r="O857" s="76" t="s">
        <v>1257</v>
      </c>
      <c r="P857" s="80">
        <v>1</v>
      </c>
      <c r="Q857" s="80">
        <v>1</v>
      </c>
      <c r="R857" s="77">
        <v>359488</v>
      </c>
      <c r="S857" s="78">
        <f t="shared" si="39"/>
        <v>0</v>
      </c>
      <c r="T857" s="77">
        <f t="shared" si="40"/>
        <v>359488</v>
      </c>
      <c r="U857" s="79" t="s">
        <v>3570</v>
      </c>
      <c r="V857" s="67"/>
    </row>
    <row r="858" spans="1:22" x14ac:dyDescent="0.2">
      <c r="A858" s="87">
        <f t="shared" si="41"/>
        <v>857</v>
      </c>
      <c r="B858" s="67"/>
      <c r="C858" s="74" t="s">
        <v>3571</v>
      </c>
      <c r="D858" s="73">
        <v>42821</v>
      </c>
      <c r="E858" s="74" t="s">
        <v>104</v>
      </c>
      <c r="F858" s="75">
        <v>4601</v>
      </c>
      <c r="G858" s="74" t="s">
        <v>22</v>
      </c>
      <c r="H858" s="76" t="s">
        <v>3572</v>
      </c>
      <c r="I858" s="74" t="s">
        <v>70</v>
      </c>
      <c r="J858" s="76" t="s">
        <v>49</v>
      </c>
      <c r="K858" s="67"/>
      <c r="L858" s="67"/>
      <c r="M858" s="67"/>
      <c r="N858" s="76" t="s">
        <v>3573</v>
      </c>
      <c r="O858" s="76" t="s">
        <v>905</v>
      </c>
      <c r="P858" s="67"/>
      <c r="Q858" s="67"/>
      <c r="R858" s="77">
        <v>0</v>
      </c>
      <c r="S858" s="78">
        <f t="shared" si="39"/>
        <v>500</v>
      </c>
      <c r="T858" s="77">
        <f t="shared" si="40"/>
        <v>500</v>
      </c>
      <c r="U858" s="79" t="s">
        <v>3574</v>
      </c>
      <c r="V858" s="76" t="s">
        <v>158</v>
      </c>
    </row>
    <row r="859" spans="1:22" x14ac:dyDescent="0.2">
      <c r="A859" s="87">
        <f t="shared" si="41"/>
        <v>858</v>
      </c>
      <c r="B859" s="67"/>
      <c r="C859" s="74" t="s">
        <v>3575</v>
      </c>
      <c r="D859" s="73">
        <v>42821</v>
      </c>
      <c r="E859" s="74" t="s">
        <v>104</v>
      </c>
      <c r="F859" s="75">
        <v>3200</v>
      </c>
      <c r="G859" s="74" t="s">
        <v>22</v>
      </c>
      <c r="H859" s="76" t="s">
        <v>1394</v>
      </c>
      <c r="I859" s="74" t="s">
        <v>56</v>
      </c>
      <c r="J859" s="76" t="s">
        <v>25</v>
      </c>
      <c r="K859" s="67"/>
      <c r="L859" s="67"/>
      <c r="M859" s="67"/>
      <c r="N859" s="76" t="s">
        <v>3576</v>
      </c>
      <c r="O859" s="76" t="s">
        <v>905</v>
      </c>
      <c r="P859" s="67"/>
      <c r="Q859" s="67"/>
      <c r="R859" s="77">
        <v>0</v>
      </c>
      <c r="S859" s="78">
        <f t="shared" si="39"/>
        <v>500</v>
      </c>
      <c r="T859" s="77">
        <f t="shared" si="40"/>
        <v>500</v>
      </c>
      <c r="U859" s="79" t="s">
        <v>3577</v>
      </c>
      <c r="V859" s="76" t="s">
        <v>158</v>
      </c>
    </row>
    <row r="860" spans="1:22" x14ac:dyDescent="0.2">
      <c r="A860" s="87">
        <f t="shared" si="41"/>
        <v>859</v>
      </c>
      <c r="B860" s="67"/>
      <c r="C860" s="74" t="s">
        <v>3578</v>
      </c>
      <c r="D860" s="73">
        <v>42821</v>
      </c>
      <c r="E860" s="74" t="s">
        <v>111</v>
      </c>
      <c r="F860" s="75">
        <v>7612</v>
      </c>
      <c r="G860" s="74" t="s">
        <v>185</v>
      </c>
      <c r="H860" s="76" t="s">
        <v>2708</v>
      </c>
      <c r="I860" s="74" t="s">
        <v>140</v>
      </c>
      <c r="J860" s="76" t="s">
        <v>25</v>
      </c>
      <c r="K860" s="67"/>
      <c r="L860" s="67"/>
      <c r="M860" s="67"/>
      <c r="N860" s="76" t="s">
        <v>3579</v>
      </c>
      <c r="O860" s="76" t="s">
        <v>677</v>
      </c>
      <c r="P860" s="67"/>
      <c r="Q860" s="67"/>
      <c r="R860" s="77">
        <v>0</v>
      </c>
      <c r="S860" s="78">
        <f t="shared" si="39"/>
        <v>500</v>
      </c>
      <c r="T860" s="77">
        <f t="shared" si="40"/>
        <v>500</v>
      </c>
      <c r="U860" s="79" t="s">
        <v>3580</v>
      </c>
      <c r="V860" s="76" t="s">
        <v>3581</v>
      </c>
    </row>
    <row r="861" spans="1:22" x14ac:dyDescent="0.2">
      <c r="A861" s="87">
        <f t="shared" si="41"/>
        <v>860</v>
      </c>
      <c r="B861" s="67"/>
      <c r="C861" s="74" t="s">
        <v>3582</v>
      </c>
      <c r="D861" s="73">
        <v>42821</v>
      </c>
      <c r="E861" s="74" t="s">
        <v>928</v>
      </c>
      <c r="F861" s="75">
        <v>201</v>
      </c>
      <c r="G861" s="74" t="s">
        <v>63</v>
      </c>
      <c r="H861" s="76" t="s">
        <v>3583</v>
      </c>
      <c r="I861" s="74" t="s">
        <v>24</v>
      </c>
      <c r="J861" s="76" t="s">
        <v>71</v>
      </c>
      <c r="K861" s="67"/>
      <c r="L861" s="67"/>
      <c r="M861" s="67"/>
      <c r="N861" s="76" t="s">
        <v>2548</v>
      </c>
      <c r="O861" s="76" t="s">
        <v>3584</v>
      </c>
      <c r="P861" s="67"/>
      <c r="Q861" s="67"/>
      <c r="R861" s="77">
        <v>0</v>
      </c>
      <c r="S861" s="78">
        <f t="shared" si="39"/>
        <v>3000</v>
      </c>
      <c r="T861" s="77">
        <f t="shared" si="40"/>
        <v>3000</v>
      </c>
      <c r="U861" s="79" t="s">
        <v>3585</v>
      </c>
      <c r="V861" s="76" t="s">
        <v>3586</v>
      </c>
    </row>
    <row r="862" spans="1:22" x14ac:dyDescent="0.2">
      <c r="A862" s="87">
        <f t="shared" si="41"/>
        <v>861</v>
      </c>
      <c r="B862" s="67"/>
      <c r="C862" s="74" t="s">
        <v>3587</v>
      </c>
      <c r="D862" s="73">
        <v>42821</v>
      </c>
      <c r="E862" s="74" t="s">
        <v>659</v>
      </c>
      <c r="F862" s="75">
        <v>4800</v>
      </c>
      <c r="G862" s="74" t="s">
        <v>22</v>
      </c>
      <c r="H862" s="76" t="s">
        <v>3588</v>
      </c>
      <c r="I862" s="74" t="s">
        <v>70</v>
      </c>
      <c r="J862" s="76" t="s">
        <v>71</v>
      </c>
      <c r="K862" s="67"/>
      <c r="L862" s="67"/>
      <c r="M862" s="67"/>
      <c r="N862" s="76" t="s">
        <v>2548</v>
      </c>
      <c r="O862" s="76" t="s">
        <v>3584</v>
      </c>
      <c r="P862" s="67"/>
      <c r="Q862" s="67"/>
      <c r="R862" s="77">
        <v>0</v>
      </c>
      <c r="S862" s="78">
        <f t="shared" si="39"/>
        <v>3000</v>
      </c>
      <c r="T862" s="77">
        <f t="shared" si="40"/>
        <v>3000</v>
      </c>
      <c r="U862" s="79" t="s">
        <v>3589</v>
      </c>
      <c r="V862" s="76" t="s">
        <v>3590</v>
      </c>
    </row>
    <row r="863" spans="1:22" x14ac:dyDescent="0.2">
      <c r="A863" s="87">
        <f t="shared" si="41"/>
        <v>862</v>
      </c>
      <c r="B863" s="67"/>
      <c r="C863" s="74" t="s">
        <v>3591</v>
      </c>
      <c r="D863" s="73">
        <v>42821</v>
      </c>
      <c r="E863" s="74" t="s">
        <v>104</v>
      </c>
      <c r="F863" s="75">
        <v>617</v>
      </c>
      <c r="G863" s="74" t="s">
        <v>22</v>
      </c>
      <c r="H863" s="76" t="s">
        <v>3592</v>
      </c>
      <c r="I863" s="74" t="s">
        <v>33</v>
      </c>
      <c r="J863" s="76" t="s">
        <v>141</v>
      </c>
      <c r="K863" s="67"/>
      <c r="L863" s="67"/>
      <c r="M863" s="67"/>
      <c r="N863" s="76" t="s">
        <v>3593</v>
      </c>
      <c r="O863" s="76" t="s">
        <v>2839</v>
      </c>
      <c r="P863" s="67"/>
      <c r="Q863" s="67"/>
      <c r="R863" s="77">
        <v>0</v>
      </c>
      <c r="S863" s="78">
        <f t="shared" si="39"/>
        <v>500</v>
      </c>
      <c r="T863" s="77">
        <f t="shared" si="40"/>
        <v>500</v>
      </c>
      <c r="U863" s="79" t="s">
        <v>3594</v>
      </c>
      <c r="V863" s="76" t="s">
        <v>3595</v>
      </c>
    </row>
    <row r="864" spans="1:22" x14ac:dyDescent="0.2">
      <c r="A864" s="87">
        <f t="shared" si="41"/>
        <v>863</v>
      </c>
      <c r="B864" s="67"/>
      <c r="C864" s="74" t="s">
        <v>3596</v>
      </c>
      <c r="D864" s="73">
        <v>42821</v>
      </c>
      <c r="E864" s="74" t="s">
        <v>104</v>
      </c>
      <c r="F864" s="75">
        <v>6500</v>
      </c>
      <c r="G864" s="74" t="s">
        <v>22</v>
      </c>
      <c r="H864" s="76" t="s">
        <v>1190</v>
      </c>
      <c r="I864" s="74" t="s">
        <v>48</v>
      </c>
      <c r="J864" s="76" t="s">
        <v>71</v>
      </c>
      <c r="K864" s="67"/>
      <c r="L864" s="67"/>
      <c r="M864" s="67"/>
      <c r="N864" s="76" t="s">
        <v>65</v>
      </c>
      <c r="O864" s="76" t="s">
        <v>1723</v>
      </c>
      <c r="P864" s="67"/>
      <c r="Q864" s="67"/>
      <c r="R864" s="77">
        <v>0</v>
      </c>
      <c r="S864" s="78">
        <f t="shared" si="39"/>
        <v>500</v>
      </c>
      <c r="T864" s="77">
        <f t="shared" si="40"/>
        <v>500</v>
      </c>
      <c r="U864" s="67"/>
      <c r="V864" s="76" t="s">
        <v>3597</v>
      </c>
    </row>
    <row r="865" spans="1:22" x14ac:dyDescent="0.2">
      <c r="A865" s="87">
        <f t="shared" si="41"/>
        <v>864</v>
      </c>
      <c r="B865" s="67"/>
      <c r="C865" s="74" t="s">
        <v>3598</v>
      </c>
      <c r="D865" s="73">
        <v>42821</v>
      </c>
      <c r="E865" s="74" t="s">
        <v>77</v>
      </c>
      <c r="F865" s="75">
        <v>230</v>
      </c>
      <c r="G865" s="74" t="s">
        <v>22</v>
      </c>
      <c r="H865" s="76" t="s">
        <v>3599</v>
      </c>
      <c r="I865" s="74" t="s">
        <v>269</v>
      </c>
      <c r="J865" s="76" t="s">
        <v>40</v>
      </c>
      <c r="K865" s="67"/>
      <c r="L865" s="67"/>
      <c r="M865" s="67"/>
      <c r="N865" s="76" t="s">
        <v>3600</v>
      </c>
      <c r="O865" s="76" t="s">
        <v>27</v>
      </c>
      <c r="P865" s="80">
        <v>1</v>
      </c>
      <c r="Q865" s="80">
        <v>1</v>
      </c>
      <c r="R865" s="77">
        <v>10000</v>
      </c>
      <c r="S865" s="78">
        <f t="shared" si="39"/>
        <v>0</v>
      </c>
      <c r="T865" s="77">
        <f t="shared" si="40"/>
        <v>10000</v>
      </c>
      <c r="U865" s="79" t="s">
        <v>3601</v>
      </c>
      <c r="V865" s="76" t="s">
        <v>3602</v>
      </c>
    </row>
    <row r="866" spans="1:22" x14ac:dyDescent="0.2">
      <c r="A866" s="87">
        <f t="shared" si="41"/>
        <v>865</v>
      </c>
      <c r="B866" s="67"/>
      <c r="C866" s="74" t="s">
        <v>3603</v>
      </c>
      <c r="D866" s="73">
        <v>42821</v>
      </c>
      <c r="E866" s="74" t="s">
        <v>31</v>
      </c>
      <c r="F866" s="75">
        <v>240</v>
      </c>
      <c r="G866" s="74" t="s">
        <v>22</v>
      </c>
      <c r="H866" s="76" t="s">
        <v>1098</v>
      </c>
      <c r="I866" s="74" t="s">
        <v>24</v>
      </c>
      <c r="J866" s="76" t="s">
        <v>40</v>
      </c>
      <c r="K866" s="67"/>
      <c r="L866" s="67"/>
      <c r="M866" s="67"/>
      <c r="N866" s="76" t="s">
        <v>3604</v>
      </c>
      <c r="O866" s="76" t="s">
        <v>3605</v>
      </c>
      <c r="P866" s="80">
        <v>1</v>
      </c>
      <c r="Q866" s="80">
        <v>1</v>
      </c>
      <c r="R866" s="77">
        <v>46000</v>
      </c>
      <c r="S866" s="78">
        <f t="shared" si="39"/>
        <v>0</v>
      </c>
      <c r="T866" s="77">
        <f t="shared" si="40"/>
        <v>46000</v>
      </c>
      <c r="U866" s="79" t="s">
        <v>3606</v>
      </c>
      <c r="V866" s="76" t="s">
        <v>3607</v>
      </c>
    </row>
    <row r="867" spans="1:22" x14ac:dyDescent="0.2">
      <c r="A867" s="87">
        <f t="shared" si="41"/>
        <v>866</v>
      </c>
      <c r="B867" s="67"/>
      <c r="C867" s="74" t="s">
        <v>3608</v>
      </c>
      <c r="D867" s="73">
        <v>42821</v>
      </c>
      <c r="E867" s="74" t="s">
        <v>111</v>
      </c>
      <c r="F867" s="75">
        <v>2313</v>
      </c>
      <c r="G867" s="74" t="s">
        <v>22</v>
      </c>
      <c r="H867" s="76" t="s">
        <v>3609</v>
      </c>
      <c r="I867" s="74" t="s">
        <v>24</v>
      </c>
      <c r="J867" s="76" t="s">
        <v>40</v>
      </c>
      <c r="K867" s="67"/>
      <c r="L867" s="67"/>
      <c r="M867" s="67"/>
      <c r="N867" s="76" t="s">
        <v>3610</v>
      </c>
      <c r="O867" s="76" t="s">
        <v>114</v>
      </c>
      <c r="P867" s="67"/>
      <c r="Q867" s="67"/>
      <c r="R867" s="77">
        <v>0</v>
      </c>
      <c r="S867" s="78">
        <f t="shared" si="39"/>
        <v>500</v>
      </c>
      <c r="T867" s="77">
        <f t="shared" si="40"/>
        <v>500</v>
      </c>
      <c r="U867" s="79" t="s">
        <v>3611</v>
      </c>
      <c r="V867" s="76" t="s">
        <v>1234</v>
      </c>
    </row>
    <row r="868" spans="1:22" x14ac:dyDescent="0.2">
      <c r="A868" s="87">
        <f t="shared" si="41"/>
        <v>867</v>
      </c>
      <c r="B868" s="67"/>
      <c r="C868" s="74" t="s">
        <v>3612</v>
      </c>
      <c r="D868" s="73">
        <v>42821</v>
      </c>
      <c r="E868" s="74" t="s">
        <v>77</v>
      </c>
      <c r="F868" s="75">
        <v>625</v>
      </c>
      <c r="G868" s="74" t="s">
        <v>22</v>
      </c>
      <c r="H868" s="76" t="s">
        <v>1526</v>
      </c>
      <c r="I868" s="74" t="s">
        <v>33</v>
      </c>
      <c r="J868" s="76" t="s">
        <v>25</v>
      </c>
      <c r="K868" s="67"/>
      <c r="L868" s="67"/>
      <c r="M868" s="67"/>
      <c r="N868" s="76" t="s">
        <v>3613</v>
      </c>
      <c r="O868" s="76" t="s">
        <v>3614</v>
      </c>
      <c r="P868" s="67"/>
      <c r="Q868" s="67"/>
      <c r="R868" s="77">
        <v>10000</v>
      </c>
      <c r="S868" s="78">
        <f t="shared" si="39"/>
        <v>0</v>
      </c>
      <c r="T868" s="77">
        <f t="shared" si="40"/>
        <v>10000</v>
      </c>
      <c r="U868" s="79" t="s">
        <v>3615</v>
      </c>
      <c r="V868" s="76" t="s">
        <v>3616</v>
      </c>
    </row>
    <row r="869" spans="1:22" x14ac:dyDescent="0.2">
      <c r="A869" s="87">
        <f t="shared" si="41"/>
        <v>868</v>
      </c>
      <c r="B869" s="67"/>
      <c r="C869" s="74" t="s">
        <v>3617</v>
      </c>
      <c r="D869" s="73">
        <v>42821</v>
      </c>
      <c r="E869" s="74" t="s">
        <v>138</v>
      </c>
      <c r="F869" s="75">
        <v>1715</v>
      </c>
      <c r="G869" s="74" t="s">
        <v>22</v>
      </c>
      <c r="H869" s="76" t="s">
        <v>300</v>
      </c>
      <c r="I869" s="74" t="s">
        <v>33</v>
      </c>
      <c r="J869" s="76" t="s">
        <v>25</v>
      </c>
      <c r="K869" s="67"/>
      <c r="L869" s="67"/>
      <c r="M869" s="67"/>
      <c r="N869" s="76" t="s">
        <v>3618</v>
      </c>
      <c r="O869" s="76" t="s">
        <v>2076</v>
      </c>
      <c r="P869" s="67"/>
      <c r="Q869" s="67"/>
      <c r="R869" s="77">
        <v>0</v>
      </c>
      <c r="S869" s="78">
        <f t="shared" si="39"/>
        <v>3000</v>
      </c>
      <c r="T869" s="77">
        <f t="shared" si="40"/>
        <v>3000</v>
      </c>
      <c r="U869" s="79" t="s">
        <v>3619</v>
      </c>
      <c r="V869" s="76" t="s">
        <v>3620</v>
      </c>
    </row>
    <row r="870" spans="1:22" x14ac:dyDescent="0.2">
      <c r="A870" s="87">
        <f t="shared" si="41"/>
        <v>869</v>
      </c>
      <c r="B870" s="67"/>
      <c r="C870" s="74" t="s">
        <v>3621</v>
      </c>
      <c r="D870" s="73">
        <v>42821</v>
      </c>
      <c r="E870" s="74" t="s">
        <v>138</v>
      </c>
      <c r="F870" s="75">
        <v>4004</v>
      </c>
      <c r="G870" s="74" t="s">
        <v>22</v>
      </c>
      <c r="H870" s="76" t="s">
        <v>3622</v>
      </c>
      <c r="I870" s="74" t="s">
        <v>70</v>
      </c>
      <c r="J870" s="76" t="s">
        <v>49</v>
      </c>
      <c r="K870" s="67"/>
      <c r="L870" s="67"/>
      <c r="M870" s="67"/>
      <c r="N870" s="76" t="s">
        <v>3623</v>
      </c>
      <c r="O870" s="76" t="s">
        <v>3624</v>
      </c>
      <c r="P870" s="67"/>
      <c r="Q870" s="67"/>
      <c r="R870" s="77">
        <v>0</v>
      </c>
      <c r="S870" s="78">
        <f t="shared" si="39"/>
        <v>3000</v>
      </c>
      <c r="T870" s="77">
        <f t="shared" si="40"/>
        <v>3000</v>
      </c>
      <c r="U870" s="79" t="s">
        <v>3625</v>
      </c>
      <c r="V870" s="76" t="s">
        <v>258</v>
      </c>
    </row>
    <row r="871" spans="1:22" x14ac:dyDescent="0.2">
      <c r="A871" s="87">
        <f t="shared" si="41"/>
        <v>870</v>
      </c>
      <c r="B871" s="67"/>
      <c r="C871" s="74" t="s">
        <v>3626</v>
      </c>
      <c r="D871" s="73">
        <v>42821</v>
      </c>
      <c r="E871" s="74" t="s">
        <v>104</v>
      </c>
      <c r="F871" s="75">
        <v>8920</v>
      </c>
      <c r="G871" s="74" t="s">
        <v>22</v>
      </c>
      <c r="H871" s="76" t="s">
        <v>1960</v>
      </c>
      <c r="I871" s="74" t="s">
        <v>70</v>
      </c>
      <c r="J871" s="76" t="s">
        <v>154</v>
      </c>
      <c r="K871" s="67"/>
      <c r="L871" s="67"/>
      <c r="M871" s="67"/>
      <c r="N871" s="76" t="s">
        <v>3627</v>
      </c>
      <c r="O871" s="76" t="s">
        <v>222</v>
      </c>
      <c r="P871" s="67"/>
      <c r="Q871" s="67"/>
      <c r="R871" s="77">
        <v>0</v>
      </c>
      <c r="S871" s="78">
        <f t="shared" si="39"/>
        <v>500</v>
      </c>
      <c r="T871" s="77">
        <f t="shared" si="40"/>
        <v>500</v>
      </c>
      <c r="U871" s="79" t="s">
        <v>3628</v>
      </c>
      <c r="V871" s="76" t="s">
        <v>158</v>
      </c>
    </row>
    <row r="872" spans="1:22" x14ac:dyDescent="0.2">
      <c r="A872" s="87">
        <f t="shared" si="41"/>
        <v>871</v>
      </c>
      <c r="B872" s="67"/>
      <c r="C872" s="74" t="s">
        <v>3629</v>
      </c>
      <c r="D872" s="73">
        <v>42821</v>
      </c>
      <c r="E872" s="74" t="s">
        <v>104</v>
      </c>
      <c r="F872" s="75">
        <v>2721</v>
      </c>
      <c r="G872" s="74" t="s">
        <v>22</v>
      </c>
      <c r="H872" s="76" t="s">
        <v>3022</v>
      </c>
      <c r="I872" s="74" t="s">
        <v>70</v>
      </c>
      <c r="J872" s="76" t="s">
        <v>57</v>
      </c>
      <c r="K872" s="67"/>
      <c r="L872" s="67"/>
      <c r="M872" s="67"/>
      <c r="N872" s="76" t="s">
        <v>3630</v>
      </c>
      <c r="O872" s="76" t="s">
        <v>222</v>
      </c>
      <c r="P872" s="67"/>
      <c r="Q872" s="67"/>
      <c r="R872" s="77">
        <v>0</v>
      </c>
      <c r="S872" s="78">
        <f t="shared" si="39"/>
        <v>500</v>
      </c>
      <c r="T872" s="77">
        <f t="shared" si="40"/>
        <v>500</v>
      </c>
      <c r="U872" s="79" t="s">
        <v>3631</v>
      </c>
      <c r="V872" s="76" t="s">
        <v>158</v>
      </c>
    </row>
    <row r="873" spans="1:22" x14ac:dyDescent="0.2">
      <c r="A873" s="87">
        <f t="shared" si="41"/>
        <v>872</v>
      </c>
      <c r="B873" s="67"/>
      <c r="C873" s="74" t="s">
        <v>3632</v>
      </c>
      <c r="D873" s="73">
        <v>42821</v>
      </c>
      <c r="E873" s="74" t="s">
        <v>104</v>
      </c>
      <c r="F873" s="75">
        <v>10012</v>
      </c>
      <c r="G873" s="74" t="s">
        <v>22</v>
      </c>
      <c r="H873" s="76" t="s">
        <v>2477</v>
      </c>
      <c r="I873" s="74" t="s">
        <v>24</v>
      </c>
      <c r="J873" s="76" t="s">
        <v>49</v>
      </c>
      <c r="K873" s="67"/>
      <c r="L873" s="67"/>
      <c r="M873" s="67"/>
      <c r="N873" s="76" t="s">
        <v>3633</v>
      </c>
      <c r="O873" s="76" t="s">
        <v>905</v>
      </c>
      <c r="P873" s="67"/>
      <c r="Q873" s="67"/>
      <c r="R873" s="77">
        <v>0</v>
      </c>
      <c r="S873" s="78">
        <f t="shared" si="39"/>
        <v>500</v>
      </c>
      <c r="T873" s="77">
        <f t="shared" si="40"/>
        <v>500</v>
      </c>
      <c r="U873" s="79" t="s">
        <v>3634</v>
      </c>
      <c r="V873" s="76" t="s">
        <v>158</v>
      </c>
    </row>
    <row r="874" spans="1:22" x14ac:dyDescent="0.2">
      <c r="A874" s="87">
        <f t="shared" si="41"/>
        <v>873</v>
      </c>
      <c r="B874" s="67"/>
      <c r="C874" s="74" t="s">
        <v>3635</v>
      </c>
      <c r="D874" s="73">
        <v>42821</v>
      </c>
      <c r="E874" s="74" t="s">
        <v>138</v>
      </c>
      <c r="F874" s="75">
        <v>617</v>
      </c>
      <c r="G874" s="74" t="s">
        <v>22</v>
      </c>
      <c r="H874" s="76" t="s">
        <v>3421</v>
      </c>
      <c r="I874" s="74" t="s">
        <v>33</v>
      </c>
      <c r="J874" s="76" t="s">
        <v>40</v>
      </c>
      <c r="K874" s="67"/>
      <c r="L874" s="67"/>
      <c r="M874" s="67"/>
      <c r="N874" s="76" t="s">
        <v>3636</v>
      </c>
      <c r="O874" s="76" t="s">
        <v>347</v>
      </c>
      <c r="P874" s="67"/>
      <c r="Q874" s="67"/>
      <c r="R874" s="77">
        <v>0</v>
      </c>
      <c r="S874" s="78">
        <f t="shared" si="39"/>
        <v>3000</v>
      </c>
      <c r="T874" s="77">
        <f t="shared" si="40"/>
        <v>3000</v>
      </c>
      <c r="U874" s="79" t="s">
        <v>3637</v>
      </c>
      <c r="V874" s="76" t="s">
        <v>3638</v>
      </c>
    </row>
    <row r="875" spans="1:22" x14ac:dyDescent="0.2">
      <c r="A875" s="87">
        <f t="shared" si="41"/>
        <v>874</v>
      </c>
      <c r="B875" s="67"/>
      <c r="C875" s="74" t="s">
        <v>3639</v>
      </c>
      <c r="D875" s="73">
        <v>42821</v>
      </c>
      <c r="E875" s="74" t="s">
        <v>77</v>
      </c>
      <c r="F875" s="75">
        <v>10306</v>
      </c>
      <c r="G875" s="74" t="s">
        <v>22</v>
      </c>
      <c r="H875" s="76" t="s">
        <v>3640</v>
      </c>
      <c r="I875" s="74" t="s">
        <v>70</v>
      </c>
      <c r="J875" s="76" t="s">
        <v>154</v>
      </c>
      <c r="K875" s="67"/>
      <c r="L875" s="67"/>
      <c r="M875" s="67"/>
      <c r="N875" s="76" t="s">
        <v>3641</v>
      </c>
      <c r="O875" s="76" t="s">
        <v>27</v>
      </c>
      <c r="P875" s="67"/>
      <c r="Q875" s="67"/>
      <c r="R875" s="77">
        <v>0</v>
      </c>
      <c r="S875" s="78">
        <f t="shared" si="39"/>
        <v>3000</v>
      </c>
      <c r="T875" s="77">
        <f t="shared" si="40"/>
        <v>3000</v>
      </c>
      <c r="U875" s="79" t="s">
        <v>3642</v>
      </c>
      <c r="V875" s="76" t="s">
        <v>3643</v>
      </c>
    </row>
    <row r="876" spans="1:22" x14ac:dyDescent="0.2">
      <c r="A876" s="87">
        <f t="shared" si="41"/>
        <v>875</v>
      </c>
      <c r="B876" s="67"/>
      <c r="C876" s="74" t="s">
        <v>3644</v>
      </c>
      <c r="D876" s="73">
        <v>42821</v>
      </c>
      <c r="E876" s="74" t="s">
        <v>138</v>
      </c>
      <c r="F876" s="75">
        <v>2708</v>
      </c>
      <c r="G876" s="74" t="s">
        <v>22</v>
      </c>
      <c r="H876" s="76" t="s">
        <v>3645</v>
      </c>
      <c r="I876" s="74" t="s">
        <v>24</v>
      </c>
      <c r="J876" s="76" t="s">
        <v>40</v>
      </c>
      <c r="K876" s="67"/>
      <c r="L876" s="67"/>
      <c r="M876" s="67"/>
      <c r="N876" s="76" t="s">
        <v>3646</v>
      </c>
      <c r="O876" s="76" t="s">
        <v>528</v>
      </c>
      <c r="P876" s="67"/>
      <c r="Q876" s="67"/>
      <c r="R876" s="77">
        <v>0</v>
      </c>
      <c r="S876" s="78">
        <f t="shared" si="39"/>
        <v>3000</v>
      </c>
      <c r="T876" s="77">
        <f t="shared" si="40"/>
        <v>3000</v>
      </c>
      <c r="U876" s="79" t="s">
        <v>3647</v>
      </c>
      <c r="V876" s="76" t="s">
        <v>3648</v>
      </c>
    </row>
    <row r="877" spans="1:22" x14ac:dyDescent="0.2">
      <c r="A877" s="87">
        <f t="shared" si="41"/>
        <v>876</v>
      </c>
      <c r="B877" s="67"/>
      <c r="C877" s="74" t="s">
        <v>3649</v>
      </c>
      <c r="D877" s="73">
        <v>42821</v>
      </c>
      <c r="E877" s="74" t="s">
        <v>138</v>
      </c>
      <c r="F877" s="75">
        <v>3600</v>
      </c>
      <c r="G877" s="74" t="s">
        <v>22</v>
      </c>
      <c r="H877" s="76" t="s">
        <v>527</v>
      </c>
      <c r="I877" s="74" t="s">
        <v>187</v>
      </c>
      <c r="J877" s="76" t="s">
        <v>71</v>
      </c>
      <c r="K877" s="67"/>
      <c r="L877" s="67"/>
      <c r="M877" s="67"/>
      <c r="N877" s="67"/>
      <c r="O877" s="76" t="s">
        <v>528</v>
      </c>
      <c r="P877" s="67"/>
      <c r="Q877" s="67"/>
      <c r="R877" s="77">
        <v>0</v>
      </c>
      <c r="S877" s="78">
        <f t="shared" si="39"/>
        <v>3000</v>
      </c>
      <c r="T877" s="77">
        <f t="shared" si="40"/>
        <v>3000</v>
      </c>
      <c r="U877" s="79" t="s">
        <v>529</v>
      </c>
      <c r="V877" s="76" t="s">
        <v>3648</v>
      </c>
    </row>
    <row r="878" spans="1:22" x14ac:dyDescent="0.2">
      <c r="A878" s="87">
        <f t="shared" si="41"/>
        <v>877</v>
      </c>
      <c r="B878" s="67"/>
      <c r="C878" s="74" t="s">
        <v>3650</v>
      </c>
      <c r="D878" s="73">
        <v>42821</v>
      </c>
      <c r="E878" s="74" t="s">
        <v>46</v>
      </c>
      <c r="F878" s="75">
        <v>314</v>
      </c>
      <c r="G878" s="74" t="s">
        <v>22</v>
      </c>
      <c r="H878" s="76" t="s">
        <v>3651</v>
      </c>
      <c r="I878" s="74" t="s">
        <v>33</v>
      </c>
      <c r="J878" s="76" t="s">
        <v>276</v>
      </c>
      <c r="K878" s="67"/>
      <c r="L878" s="67"/>
      <c r="M878" s="67"/>
      <c r="N878" s="76" t="s">
        <v>549</v>
      </c>
      <c r="O878" s="76" t="s">
        <v>3652</v>
      </c>
      <c r="P878" s="67"/>
      <c r="Q878" s="67"/>
      <c r="R878" s="77">
        <v>0</v>
      </c>
      <c r="S878" s="78">
        <f t="shared" si="39"/>
        <v>500</v>
      </c>
      <c r="T878" s="77">
        <f t="shared" si="40"/>
        <v>500</v>
      </c>
      <c r="U878" s="79" t="s">
        <v>3653</v>
      </c>
      <c r="V878" s="76" t="s">
        <v>3654</v>
      </c>
    </row>
    <row r="879" spans="1:22" x14ac:dyDescent="0.2">
      <c r="A879" s="87">
        <f t="shared" si="41"/>
        <v>878</v>
      </c>
      <c r="B879" s="67"/>
      <c r="C879" s="74" t="s">
        <v>3655</v>
      </c>
      <c r="D879" s="73">
        <v>42821</v>
      </c>
      <c r="E879" s="74" t="s">
        <v>46</v>
      </c>
      <c r="F879" s="75">
        <v>1309</v>
      </c>
      <c r="G879" s="74" t="s">
        <v>22</v>
      </c>
      <c r="H879" s="76" t="s">
        <v>3156</v>
      </c>
      <c r="I879" s="74" t="s">
        <v>33</v>
      </c>
      <c r="J879" s="76" t="s">
        <v>141</v>
      </c>
      <c r="K879" s="67"/>
      <c r="L879" s="67"/>
      <c r="M879" s="67"/>
      <c r="N879" s="76" t="s">
        <v>3656</v>
      </c>
      <c r="O879" s="76" t="s">
        <v>3652</v>
      </c>
      <c r="P879" s="67"/>
      <c r="Q879" s="67"/>
      <c r="R879" s="77">
        <v>0</v>
      </c>
      <c r="S879" s="78">
        <f t="shared" si="39"/>
        <v>500</v>
      </c>
      <c r="T879" s="77">
        <f t="shared" si="40"/>
        <v>500</v>
      </c>
      <c r="U879" s="79" t="s">
        <v>3657</v>
      </c>
      <c r="V879" s="76" t="s">
        <v>3658</v>
      </c>
    </row>
    <row r="880" spans="1:22" x14ac:dyDescent="0.2">
      <c r="A880" s="87">
        <f t="shared" si="41"/>
        <v>879</v>
      </c>
      <c r="B880" s="67"/>
      <c r="C880" s="74" t="s">
        <v>3659</v>
      </c>
      <c r="D880" s="73">
        <v>42821</v>
      </c>
      <c r="E880" s="74" t="s">
        <v>77</v>
      </c>
      <c r="F880" s="75">
        <v>1001</v>
      </c>
      <c r="G880" s="74" t="s">
        <v>22</v>
      </c>
      <c r="H880" s="76" t="s">
        <v>3660</v>
      </c>
      <c r="I880" s="74" t="s">
        <v>70</v>
      </c>
      <c r="J880" s="76" t="s">
        <v>276</v>
      </c>
      <c r="K880" s="67"/>
      <c r="L880" s="67"/>
      <c r="M880" s="67"/>
      <c r="N880" s="76" t="s">
        <v>3661</v>
      </c>
      <c r="O880" s="76" t="s">
        <v>27</v>
      </c>
      <c r="P880" s="80">
        <v>1</v>
      </c>
      <c r="Q880" s="80">
        <v>1</v>
      </c>
      <c r="R880" s="77">
        <v>10000</v>
      </c>
      <c r="S880" s="78">
        <f t="shared" si="39"/>
        <v>0</v>
      </c>
      <c r="T880" s="77">
        <f t="shared" si="40"/>
        <v>10000</v>
      </c>
      <c r="U880" s="79" t="s">
        <v>3662</v>
      </c>
      <c r="V880" s="76" t="s">
        <v>3663</v>
      </c>
    </row>
    <row r="881" spans="1:22" x14ac:dyDescent="0.2">
      <c r="A881" s="87">
        <f t="shared" si="41"/>
        <v>880</v>
      </c>
      <c r="B881" s="67"/>
      <c r="C881" s="74" t="s">
        <v>3664</v>
      </c>
      <c r="D881" s="73">
        <v>42821</v>
      </c>
      <c r="E881" s="74" t="s">
        <v>46</v>
      </c>
      <c r="F881" s="75">
        <v>1309</v>
      </c>
      <c r="G881" s="74" t="s">
        <v>22</v>
      </c>
      <c r="H881" s="76" t="s">
        <v>3156</v>
      </c>
      <c r="I881" s="74" t="s">
        <v>33</v>
      </c>
      <c r="J881" s="76" t="s">
        <v>141</v>
      </c>
      <c r="K881" s="67"/>
      <c r="L881" s="67"/>
      <c r="M881" s="67"/>
      <c r="N881" s="76" t="s">
        <v>3656</v>
      </c>
      <c r="O881" s="76" t="s">
        <v>3652</v>
      </c>
      <c r="P881" s="67"/>
      <c r="Q881" s="67"/>
      <c r="R881" s="77">
        <v>0</v>
      </c>
      <c r="S881" s="78">
        <f t="shared" si="39"/>
        <v>500</v>
      </c>
      <c r="T881" s="77">
        <f t="shared" si="40"/>
        <v>500</v>
      </c>
      <c r="U881" s="79" t="s">
        <v>3657</v>
      </c>
      <c r="V881" s="76" t="s">
        <v>3665</v>
      </c>
    </row>
    <row r="882" spans="1:22" x14ac:dyDescent="0.2">
      <c r="A882" s="87">
        <f t="shared" si="41"/>
        <v>881</v>
      </c>
      <c r="B882" s="67"/>
      <c r="C882" s="74" t="s">
        <v>3666</v>
      </c>
      <c r="D882" s="73">
        <v>42821</v>
      </c>
      <c r="E882" s="74" t="s">
        <v>46</v>
      </c>
      <c r="F882" s="75">
        <v>1309</v>
      </c>
      <c r="G882" s="74" t="s">
        <v>22</v>
      </c>
      <c r="H882" s="76" t="s">
        <v>3156</v>
      </c>
      <c r="I882" s="74" t="s">
        <v>33</v>
      </c>
      <c r="J882" s="76" t="s">
        <v>141</v>
      </c>
      <c r="K882" s="67"/>
      <c r="L882" s="67"/>
      <c r="M882" s="67"/>
      <c r="N882" s="76" t="s">
        <v>3656</v>
      </c>
      <c r="O882" s="76" t="s">
        <v>3652</v>
      </c>
      <c r="P882" s="67"/>
      <c r="Q882" s="67"/>
      <c r="R882" s="77">
        <v>0</v>
      </c>
      <c r="S882" s="78">
        <f t="shared" si="39"/>
        <v>500</v>
      </c>
      <c r="T882" s="77">
        <f t="shared" si="40"/>
        <v>500</v>
      </c>
      <c r="U882" s="79" t="s">
        <v>3657</v>
      </c>
      <c r="V882" s="76" t="s">
        <v>3665</v>
      </c>
    </row>
    <row r="883" spans="1:22" x14ac:dyDescent="0.2">
      <c r="A883" s="87">
        <f t="shared" si="41"/>
        <v>882</v>
      </c>
      <c r="B883" s="67"/>
      <c r="C883" s="74" t="s">
        <v>3667</v>
      </c>
      <c r="D883" s="73">
        <v>42821</v>
      </c>
      <c r="E883" s="74" t="s">
        <v>104</v>
      </c>
      <c r="F883" s="75">
        <v>4312</v>
      </c>
      <c r="G883" s="74" t="s">
        <v>22</v>
      </c>
      <c r="H883" s="76" t="s">
        <v>3668</v>
      </c>
      <c r="I883" s="74" t="s">
        <v>24</v>
      </c>
      <c r="J883" s="76" t="s">
        <v>57</v>
      </c>
      <c r="K883" s="67"/>
      <c r="L883" s="67"/>
      <c r="M883" s="67"/>
      <c r="N883" s="76" t="s">
        <v>3669</v>
      </c>
      <c r="O883" s="76" t="s">
        <v>1047</v>
      </c>
      <c r="P883" s="67"/>
      <c r="Q883" s="67"/>
      <c r="R883" s="77">
        <v>0</v>
      </c>
      <c r="S883" s="78">
        <f t="shared" si="39"/>
        <v>500</v>
      </c>
      <c r="T883" s="77">
        <f t="shared" si="40"/>
        <v>500</v>
      </c>
      <c r="U883" s="79" t="s">
        <v>3670</v>
      </c>
      <c r="V883" s="76" t="s">
        <v>354</v>
      </c>
    </row>
    <row r="884" spans="1:22" x14ac:dyDescent="0.2">
      <c r="A884" s="87">
        <f t="shared" si="41"/>
        <v>883</v>
      </c>
      <c r="B884" s="67"/>
      <c r="C884" s="74" t="s">
        <v>3671</v>
      </c>
      <c r="D884" s="73">
        <v>42821</v>
      </c>
      <c r="E884" s="74" t="s">
        <v>77</v>
      </c>
      <c r="F884" s="75">
        <v>2617</v>
      </c>
      <c r="G884" s="74" t="s">
        <v>22</v>
      </c>
      <c r="H884" s="76" t="s">
        <v>3672</v>
      </c>
      <c r="I884" s="74" t="s">
        <v>70</v>
      </c>
      <c r="J884" s="76" t="s">
        <v>93</v>
      </c>
      <c r="K884" s="67"/>
      <c r="L884" s="67"/>
      <c r="M884" s="67"/>
      <c r="N884" s="76" t="s">
        <v>3673</v>
      </c>
      <c r="O884" s="76" t="s">
        <v>250</v>
      </c>
      <c r="P884" s="67"/>
      <c r="Q884" s="67"/>
      <c r="R884" s="77">
        <v>0</v>
      </c>
      <c r="S884" s="78">
        <f t="shared" si="39"/>
        <v>3000</v>
      </c>
      <c r="T884" s="77">
        <f t="shared" si="40"/>
        <v>3000</v>
      </c>
      <c r="U884" s="79" t="s">
        <v>3674</v>
      </c>
      <c r="V884" s="76" t="s">
        <v>3675</v>
      </c>
    </row>
    <row r="885" spans="1:22" x14ac:dyDescent="0.2">
      <c r="A885" s="87">
        <f t="shared" si="41"/>
        <v>884</v>
      </c>
      <c r="B885" s="67"/>
      <c r="C885" s="74" t="s">
        <v>3676</v>
      </c>
      <c r="D885" s="73">
        <v>42821</v>
      </c>
      <c r="E885" s="74" t="s">
        <v>118</v>
      </c>
      <c r="F885" s="75">
        <v>10306</v>
      </c>
      <c r="G885" s="74" t="s">
        <v>22</v>
      </c>
      <c r="H885" s="76" t="s">
        <v>3677</v>
      </c>
      <c r="I885" s="74" t="s">
        <v>70</v>
      </c>
      <c r="J885" s="76" t="s">
        <v>121</v>
      </c>
      <c r="K885" s="67"/>
      <c r="L885" s="67"/>
      <c r="M885" s="67"/>
      <c r="N885" s="76" t="s">
        <v>3678</v>
      </c>
      <c r="O885" s="76" t="s">
        <v>392</v>
      </c>
      <c r="P885" s="67"/>
      <c r="Q885" s="67"/>
      <c r="R885" s="77">
        <v>0</v>
      </c>
      <c r="S885" s="78">
        <f t="shared" si="39"/>
        <v>12000</v>
      </c>
      <c r="T885" s="77">
        <f t="shared" si="40"/>
        <v>12000</v>
      </c>
      <c r="U885" s="79" t="s">
        <v>3679</v>
      </c>
      <c r="V885" s="76" t="s">
        <v>3680</v>
      </c>
    </row>
    <row r="886" spans="1:22" x14ac:dyDescent="0.2">
      <c r="A886" s="87">
        <f t="shared" si="41"/>
        <v>885</v>
      </c>
      <c r="B886" s="67"/>
      <c r="C886" s="74" t="s">
        <v>3681</v>
      </c>
      <c r="D886" s="73">
        <v>42821</v>
      </c>
      <c r="E886" s="74" t="s">
        <v>118</v>
      </c>
      <c r="F886" s="75">
        <v>11404</v>
      </c>
      <c r="G886" s="74" t="s">
        <v>22</v>
      </c>
      <c r="H886" s="76" t="s">
        <v>3682</v>
      </c>
      <c r="I886" s="74" t="s">
        <v>70</v>
      </c>
      <c r="J886" s="76" t="s">
        <v>154</v>
      </c>
      <c r="K886" s="67"/>
      <c r="L886" s="67"/>
      <c r="M886" s="67"/>
      <c r="N886" s="76" t="s">
        <v>3683</v>
      </c>
      <c r="O886" s="76" t="s">
        <v>392</v>
      </c>
      <c r="P886" s="67"/>
      <c r="Q886" s="67"/>
      <c r="R886" s="77">
        <v>0</v>
      </c>
      <c r="S886" s="78">
        <f t="shared" si="39"/>
        <v>12000</v>
      </c>
      <c r="T886" s="77">
        <f t="shared" si="40"/>
        <v>12000</v>
      </c>
      <c r="U886" s="79" t="s">
        <v>3684</v>
      </c>
      <c r="V886" s="76" t="s">
        <v>2088</v>
      </c>
    </row>
    <row r="887" spans="1:22" x14ac:dyDescent="0.2">
      <c r="A887" s="87">
        <f t="shared" si="41"/>
        <v>886</v>
      </c>
      <c r="B887" s="67"/>
      <c r="C887" s="74" t="s">
        <v>3685</v>
      </c>
      <c r="D887" s="73">
        <v>42821</v>
      </c>
      <c r="E887" s="74" t="s">
        <v>77</v>
      </c>
      <c r="F887" s="75">
        <v>2712</v>
      </c>
      <c r="G887" s="74" t="s">
        <v>22</v>
      </c>
      <c r="H887" s="76" t="s">
        <v>3686</v>
      </c>
      <c r="I887" s="74" t="s">
        <v>56</v>
      </c>
      <c r="J887" s="76" t="s">
        <v>25</v>
      </c>
      <c r="K887" s="67"/>
      <c r="L887" s="67"/>
      <c r="M887" s="67"/>
      <c r="N887" s="76" t="s">
        <v>3687</v>
      </c>
      <c r="O887" s="76" t="s">
        <v>3688</v>
      </c>
      <c r="P887" s="80">
        <v>1</v>
      </c>
      <c r="Q887" s="80">
        <v>1</v>
      </c>
      <c r="R887" s="77">
        <v>10000</v>
      </c>
      <c r="S887" s="78">
        <f t="shared" si="39"/>
        <v>0</v>
      </c>
      <c r="T887" s="77">
        <f t="shared" si="40"/>
        <v>10000</v>
      </c>
      <c r="U887" s="79" t="s">
        <v>3689</v>
      </c>
      <c r="V887" s="76" t="s">
        <v>3690</v>
      </c>
    </row>
    <row r="888" spans="1:22" x14ac:dyDescent="0.2">
      <c r="A888" s="87">
        <f t="shared" si="41"/>
        <v>887</v>
      </c>
      <c r="B888" s="67"/>
      <c r="C888" s="74" t="s">
        <v>3691</v>
      </c>
      <c r="D888" s="73">
        <v>42821</v>
      </c>
      <c r="E888" s="74" t="s">
        <v>77</v>
      </c>
      <c r="F888" s="75">
        <v>9118</v>
      </c>
      <c r="G888" s="74" t="s">
        <v>22</v>
      </c>
      <c r="H888" s="76" t="s">
        <v>3692</v>
      </c>
      <c r="I888" s="74" t="s">
        <v>48</v>
      </c>
      <c r="J888" s="76" t="s">
        <v>93</v>
      </c>
      <c r="K888" s="67"/>
      <c r="L888" s="67"/>
      <c r="M888" s="67"/>
      <c r="N888" s="76" t="s">
        <v>3693</v>
      </c>
      <c r="O888" s="76" t="s">
        <v>27</v>
      </c>
      <c r="P888" s="67"/>
      <c r="Q888" s="67"/>
      <c r="R888" s="77">
        <v>0</v>
      </c>
      <c r="S888" s="78">
        <f t="shared" si="39"/>
        <v>3000</v>
      </c>
      <c r="T888" s="77">
        <f t="shared" si="40"/>
        <v>3000</v>
      </c>
      <c r="U888" s="79" t="s">
        <v>3694</v>
      </c>
      <c r="V888" s="76" t="s">
        <v>3695</v>
      </c>
    </row>
    <row r="889" spans="1:22" x14ac:dyDescent="0.2">
      <c r="A889" s="87">
        <f t="shared" si="41"/>
        <v>888</v>
      </c>
      <c r="B889" s="67"/>
      <c r="C889" s="74" t="s">
        <v>3696</v>
      </c>
      <c r="D889" s="73">
        <v>42821</v>
      </c>
      <c r="E889" s="74" t="s">
        <v>77</v>
      </c>
      <c r="F889" s="75">
        <v>9118</v>
      </c>
      <c r="G889" s="74" t="s">
        <v>22</v>
      </c>
      <c r="H889" s="76" t="s">
        <v>3692</v>
      </c>
      <c r="I889" s="74" t="s">
        <v>48</v>
      </c>
      <c r="J889" s="76" t="s">
        <v>93</v>
      </c>
      <c r="K889" s="67"/>
      <c r="L889" s="67"/>
      <c r="M889" s="67"/>
      <c r="N889" s="76" t="s">
        <v>3693</v>
      </c>
      <c r="O889" s="76" t="s">
        <v>27</v>
      </c>
      <c r="P889" s="67"/>
      <c r="Q889" s="67"/>
      <c r="R889" s="77">
        <v>0</v>
      </c>
      <c r="S889" s="78">
        <f t="shared" si="39"/>
        <v>3000</v>
      </c>
      <c r="T889" s="77">
        <f t="shared" si="40"/>
        <v>3000</v>
      </c>
      <c r="U889" s="79" t="s">
        <v>3694</v>
      </c>
      <c r="V889" s="76" t="s">
        <v>3697</v>
      </c>
    </row>
    <row r="890" spans="1:22" x14ac:dyDescent="0.2">
      <c r="A890" s="87">
        <f t="shared" si="41"/>
        <v>889</v>
      </c>
      <c r="B890" s="67"/>
      <c r="C890" s="74" t="s">
        <v>3698</v>
      </c>
      <c r="D890" s="73">
        <v>42821</v>
      </c>
      <c r="E890" s="74" t="s">
        <v>928</v>
      </c>
      <c r="F890" s="75">
        <v>3500</v>
      </c>
      <c r="G890" s="74" t="s">
        <v>22</v>
      </c>
      <c r="H890" s="76" t="s">
        <v>3699</v>
      </c>
      <c r="I890" s="74" t="s">
        <v>70</v>
      </c>
      <c r="J890" s="76" t="s">
        <v>154</v>
      </c>
      <c r="K890" s="67"/>
      <c r="L890" s="67"/>
      <c r="M890" s="67"/>
      <c r="N890" s="76" t="s">
        <v>3700</v>
      </c>
      <c r="O890" s="76" t="s">
        <v>27</v>
      </c>
      <c r="P890" s="67"/>
      <c r="Q890" s="67"/>
      <c r="R890" s="77">
        <v>0</v>
      </c>
      <c r="S890" s="78">
        <f t="shared" si="39"/>
        <v>3000</v>
      </c>
      <c r="T890" s="77">
        <f t="shared" si="40"/>
        <v>3000</v>
      </c>
      <c r="U890" s="79" t="s">
        <v>3701</v>
      </c>
      <c r="V890" s="76" t="s">
        <v>3702</v>
      </c>
    </row>
    <row r="891" spans="1:22" x14ac:dyDescent="0.2">
      <c r="A891" s="87">
        <f t="shared" si="41"/>
        <v>890</v>
      </c>
      <c r="B891" s="67"/>
      <c r="C891" s="74" t="s">
        <v>3703</v>
      </c>
      <c r="D891" s="73">
        <v>42821</v>
      </c>
      <c r="E891" s="74" t="s">
        <v>928</v>
      </c>
      <c r="F891" s="75">
        <v>4912</v>
      </c>
      <c r="G891" s="74" t="s">
        <v>22</v>
      </c>
      <c r="H891" s="76" t="s">
        <v>3704</v>
      </c>
      <c r="I891" s="74" t="s">
        <v>269</v>
      </c>
      <c r="J891" s="76" t="s">
        <v>40</v>
      </c>
      <c r="K891" s="67"/>
      <c r="L891" s="67"/>
      <c r="M891" s="67"/>
      <c r="N891" s="76" t="s">
        <v>3705</v>
      </c>
      <c r="O891" s="76" t="s">
        <v>1257</v>
      </c>
      <c r="P891" s="67"/>
      <c r="Q891" s="67"/>
      <c r="R891" s="77">
        <v>0</v>
      </c>
      <c r="S891" s="78">
        <f t="shared" si="39"/>
        <v>3000</v>
      </c>
      <c r="T891" s="77">
        <f t="shared" si="40"/>
        <v>3000</v>
      </c>
      <c r="U891" s="79" t="s">
        <v>3706</v>
      </c>
      <c r="V891" s="76" t="s">
        <v>3707</v>
      </c>
    </row>
    <row r="892" spans="1:22" x14ac:dyDescent="0.2">
      <c r="A892" s="87">
        <f t="shared" si="41"/>
        <v>891</v>
      </c>
      <c r="B892" s="67"/>
      <c r="C892" s="74" t="s">
        <v>3708</v>
      </c>
      <c r="D892" s="73">
        <v>42821</v>
      </c>
      <c r="E892" s="74" t="s">
        <v>31</v>
      </c>
      <c r="F892" s="75">
        <v>1415</v>
      </c>
      <c r="G892" s="74" t="s">
        <v>22</v>
      </c>
      <c r="H892" s="76" t="s">
        <v>3709</v>
      </c>
      <c r="I892" s="74" t="s">
        <v>33</v>
      </c>
      <c r="J892" s="76" t="s">
        <v>25</v>
      </c>
      <c r="K892" s="67"/>
      <c r="L892" s="67"/>
      <c r="M892" s="67"/>
      <c r="N892" s="76" t="s">
        <v>3710</v>
      </c>
      <c r="O892" s="76" t="s">
        <v>27</v>
      </c>
      <c r="P892" s="67"/>
      <c r="Q892" s="67"/>
      <c r="R892" s="77">
        <v>0</v>
      </c>
      <c r="S892" s="78">
        <f t="shared" si="39"/>
        <v>0</v>
      </c>
      <c r="T892" s="77">
        <f t="shared" si="40"/>
        <v>0</v>
      </c>
      <c r="U892" s="79" t="s">
        <v>3711</v>
      </c>
      <c r="V892" s="76" t="s">
        <v>3712</v>
      </c>
    </row>
    <row r="893" spans="1:22" x14ac:dyDescent="0.2">
      <c r="A893" s="87">
        <f t="shared" si="41"/>
        <v>892</v>
      </c>
      <c r="B893" s="67"/>
      <c r="C893" s="74" t="s">
        <v>3713</v>
      </c>
      <c r="D893" s="73">
        <v>42821</v>
      </c>
      <c r="E893" s="74" t="s">
        <v>138</v>
      </c>
      <c r="F893" s="75">
        <v>6001</v>
      </c>
      <c r="G893" s="74" t="s">
        <v>22</v>
      </c>
      <c r="H893" s="76" t="s">
        <v>3714</v>
      </c>
      <c r="I893" s="74" t="s">
        <v>232</v>
      </c>
      <c r="J893" s="76" t="s">
        <v>71</v>
      </c>
      <c r="K893" s="67"/>
      <c r="L893" s="67"/>
      <c r="M893" s="67"/>
      <c r="N893" s="76" t="s">
        <v>3715</v>
      </c>
      <c r="O893" s="76" t="s">
        <v>27</v>
      </c>
      <c r="P893" s="67"/>
      <c r="Q893" s="67"/>
      <c r="R893" s="77">
        <v>0</v>
      </c>
      <c r="S893" s="78">
        <f t="shared" si="39"/>
        <v>3000</v>
      </c>
      <c r="T893" s="77">
        <f t="shared" si="40"/>
        <v>3000</v>
      </c>
      <c r="U893" s="79" t="s">
        <v>3716</v>
      </c>
      <c r="V893" s="76" t="s">
        <v>258</v>
      </c>
    </row>
    <row r="894" spans="1:22" x14ac:dyDescent="0.2">
      <c r="A894" s="87">
        <f t="shared" si="41"/>
        <v>893</v>
      </c>
      <c r="B894" s="67"/>
      <c r="C894" s="74" t="s">
        <v>3717</v>
      </c>
      <c r="D894" s="73">
        <v>42821</v>
      </c>
      <c r="E894" s="74" t="s">
        <v>46</v>
      </c>
      <c r="F894" s="75">
        <v>2830</v>
      </c>
      <c r="G894" s="74" t="s">
        <v>22</v>
      </c>
      <c r="H894" s="76" t="s">
        <v>512</v>
      </c>
      <c r="I894" s="74" t="s">
        <v>33</v>
      </c>
      <c r="J894" s="76" t="s">
        <v>25</v>
      </c>
      <c r="K894" s="67"/>
      <c r="L894" s="67"/>
      <c r="M894" s="67"/>
      <c r="N894" s="76" t="s">
        <v>3718</v>
      </c>
      <c r="O894" s="76" t="s">
        <v>3719</v>
      </c>
      <c r="P894" s="67"/>
      <c r="Q894" s="67"/>
      <c r="R894" s="77">
        <v>0</v>
      </c>
      <c r="S894" s="78">
        <f t="shared" si="39"/>
        <v>500</v>
      </c>
      <c r="T894" s="77">
        <f t="shared" si="40"/>
        <v>500</v>
      </c>
      <c r="U894" s="79" t="s">
        <v>3720</v>
      </c>
      <c r="V894" s="76" t="s">
        <v>984</v>
      </c>
    </row>
    <row r="895" spans="1:22" x14ac:dyDescent="0.2">
      <c r="A895" s="87">
        <f t="shared" si="41"/>
        <v>894</v>
      </c>
      <c r="B895" s="67"/>
      <c r="C895" s="74" t="s">
        <v>3721</v>
      </c>
      <c r="D895" s="73">
        <v>42821</v>
      </c>
      <c r="E895" s="74" t="s">
        <v>138</v>
      </c>
      <c r="F895" s="75">
        <v>1021</v>
      </c>
      <c r="G895" s="74" t="s">
        <v>22</v>
      </c>
      <c r="H895" s="76" t="s">
        <v>3722</v>
      </c>
      <c r="I895" s="74" t="s">
        <v>24</v>
      </c>
      <c r="J895" s="76" t="s">
        <v>276</v>
      </c>
      <c r="K895" s="67"/>
      <c r="L895" s="67"/>
      <c r="M895" s="67"/>
      <c r="N895" s="76" t="s">
        <v>3723</v>
      </c>
      <c r="O895" s="76" t="s">
        <v>830</v>
      </c>
      <c r="P895" s="67"/>
      <c r="Q895" s="67"/>
      <c r="R895" s="77">
        <v>0</v>
      </c>
      <c r="S895" s="78">
        <f t="shared" si="39"/>
        <v>3000</v>
      </c>
      <c r="T895" s="77">
        <f t="shared" si="40"/>
        <v>3000</v>
      </c>
      <c r="U895" s="79" t="s">
        <v>3724</v>
      </c>
      <c r="V895" s="76" t="s">
        <v>3725</v>
      </c>
    </row>
    <row r="896" spans="1:22" x14ac:dyDescent="0.2">
      <c r="A896" s="87">
        <f t="shared" si="41"/>
        <v>895</v>
      </c>
      <c r="B896" s="67"/>
      <c r="C896" s="74" t="s">
        <v>3726</v>
      </c>
      <c r="D896" s="73">
        <v>42821</v>
      </c>
      <c r="E896" s="74" t="s">
        <v>928</v>
      </c>
      <c r="F896" s="75">
        <v>3601</v>
      </c>
      <c r="G896" s="74" t="s">
        <v>63</v>
      </c>
      <c r="H896" s="76" t="s">
        <v>1098</v>
      </c>
      <c r="I896" s="74" t="s">
        <v>24</v>
      </c>
      <c r="J896" s="76" t="s">
        <v>40</v>
      </c>
      <c r="K896" s="67"/>
      <c r="L896" s="67"/>
      <c r="M896" s="67"/>
      <c r="N896" s="76" t="s">
        <v>3727</v>
      </c>
      <c r="O896" s="76" t="s">
        <v>27</v>
      </c>
      <c r="P896" s="67"/>
      <c r="Q896" s="67"/>
      <c r="R896" s="77">
        <v>0</v>
      </c>
      <c r="S896" s="78">
        <f t="shared" si="39"/>
        <v>3000</v>
      </c>
      <c r="T896" s="77">
        <f t="shared" si="40"/>
        <v>3000</v>
      </c>
      <c r="U896" s="79" t="s">
        <v>3728</v>
      </c>
      <c r="V896" s="76" t="s">
        <v>3729</v>
      </c>
    </row>
    <row r="897" spans="1:22" x14ac:dyDescent="0.2">
      <c r="A897" s="87">
        <f t="shared" si="41"/>
        <v>896</v>
      </c>
      <c r="B897" s="67"/>
      <c r="C897" s="74" t="s">
        <v>3730</v>
      </c>
      <c r="D897" s="73">
        <v>42821</v>
      </c>
      <c r="E897" s="74" t="s">
        <v>77</v>
      </c>
      <c r="F897" s="75">
        <v>6020</v>
      </c>
      <c r="G897" s="74" t="s">
        <v>22</v>
      </c>
      <c r="H897" s="76" t="s">
        <v>3731</v>
      </c>
      <c r="I897" s="74" t="s">
        <v>70</v>
      </c>
      <c r="J897" s="76" t="s">
        <v>154</v>
      </c>
      <c r="K897" s="67"/>
      <c r="L897" s="67"/>
      <c r="M897" s="67"/>
      <c r="N897" s="76" t="s">
        <v>3732</v>
      </c>
      <c r="O897" s="76" t="s">
        <v>307</v>
      </c>
      <c r="P897" s="67"/>
      <c r="Q897" s="67"/>
      <c r="R897" s="77">
        <v>0</v>
      </c>
      <c r="S897" s="78">
        <f t="shared" si="39"/>
        <v>3000</v>
      </c>
      <c r="T897" s="77">
        <f t="shared" si="40"/>
        <v>3000</v>
      </c>
      <c r="U897" s="79" t="s">
        <v>3733</v>
      </c>
      <c r="V897" s="76" t="s">
        <v>2056</v>
      </c>
    </row>
    <row r="898" spans="1:22" x14ac:dyDescent="0.2">
      <c r="A898" s="87">
        <f t="shared" si="41"/>
        <v>897</v>
      </c>
      <c r="B898" s="67"/>
      <c r="C898" s="74" t="s">
        <v>3734</v>
      </c>
      <c r="D898" s="73">
        <v>42822</v>
      </c>
      <c r="E898" s="74" t="s">
        <v>31</v>
      </c>
      <c r="F898" s="75">
        <v>3600</v>
      </c>
      <c r="G898" s="74" t="s">
        <v>22</v>
      </c>
      <c r="H898" s="76" t="s">
        <v>1185</v>
      </c>
      <c r="I898" s="74" t="s">
        <v>187</v>
      </c>
      <c r="J898" s="76" t="s">
        <v>71</v>
      </c>
      <c r="K898" s="67"/>
      <c r="L898" s="67"/>
      <c r="M898" s="67"/>
      <c r="N898" s="76" t="s">
        <v>3735</v>
      </c>
      <c r="O898" s="76" t="s">
        <v>3736</v>
      </c>
      <c r="P898" s="67"/>
      <c r="Q898" s="67"/>
      <c r="R898" s="77">
        <v>15000</v>
      </c>
      <c r="S898" s="78">
        <f t="shared" ref="S898:S961" si="42">IF(R898&gt;0,0,(IF(ISNA(VLOOKUP(E898,Missing_Vaulations,3,FALSE))=TRUE,0,(VLOOKUP(E898,Missing_Vaulations,3,FALSE)))))</f>
        <v>0</v>
      </c>
      <c r="T898" s="77">
        <f t="shared" si="40"/>
        <v>15000</v>
      </c>
      <c r="U898" s="79" t="s">
        <v>3737</v>
      </c>
      <c r="V898" s="76" t="s">
        <v>3738</v>
      </c>
    </row>
    <row r="899" spans="1:22" x14ac:dyDescent="0.2">
      <c r="A899" s="87">
        <f t="shared" si="41"/>
        <v>898</v>
      </c>
      <c r="B899" s="67"/>
      <c r="C899" s="74" t="s">
        <v>3739</v>
      </c>
      <c r="D899" s="73">
        <v>42822</v>
      </c>
      <c r="E899" s="74" t="s">
        <v>411</v>
      </c>
      <c r="F899" s="75">
        <v>3703</v>
      </c>
      <c r="G899" s="74" t="s">
        <v>22</v>
      </c>
      <c r="H899" s="76" t="s">
        <v>653</v>
      </c>
      <c r="I899" s="74" t="s">
        <v>70</v>
      </c>
      <c r="J899" s="76" t="s">
        <v>154</v>
      </c>
      <c r="K899" s="81">
        <v>7246</v>
      </c>
      <c r="L899" s="80">
        <v>15</v>
      </c>
      <c r="M899" s="82">
        <v>1</v>
      </c>
      <c r="N899" s="67"/>
      <c r="O899" s="76" t="s">
        <v>3740</v>
      </c>
      <c r="P899" s="80">
        <v>1</v>
      </c>
      <c r="Q899" s="80">
        <v>1</v>
      </c>
      <c r="R899" s="77">
        <v>365530</v>
      </c>
      <c r="S899" s="78">
        <f t="shared" si="42"/>
        <v>0</v>
      </c>
      <c r="T899" s="77">
        <f t="shared" ref="T899:T962" si="43">R899+S899</f>
        <v>365530</v>
      </c>
      <c r="U899" s="67"/>
      <c r="V899" s="67"/>
    </row>
    <row r="900" spans="1:22" x14ac:dyDescent="0.2">
      <c r="A900" s="87">
        <f t="shared" ref="A900:A963" si="44">A899+1</f>
        <v>899</v>
      </c>
      <c r="B900" s="67"/>
      <c r="C900" s="74" t="s">
        <v>3741</v>
      </c>
      <c r="D900" s="73">
        <v>42822</v>
      </c>
      <c r="E900" s="74" t="s">
        <v>411</v>
      </c>
      <c r="F900" s="75">
        <v>3711</v>
      </c>
      <c r="G900" s="74" t="s">
        <v>22</v>
      </c>
      <c r="H900" s="76" t="s">
        <v>653</v>
      </c>
      <c r="I900" s="74" t="s">
        <v>70</v>
      </c>
      <c r="J900" s="76" t="s">
        <v>154</v>
      </c>
      <c r="K900" s="81">
        <v>7246</v>
      </c>
      <c r="L900" s="80">
        <v>16</v>
      </c>
      <c r="M900" s="82">
        <v>1</v>
      </c>
      <c r="N900" s="67"/>
      <c r="O900" s="76" t="s">
        <v>3740</v>
      </c>
      <c r="P900" s="80">
        <v>1</v>
      </c>
      <c r="Q900" s="80">
        <v>1</v>
      </c>
      <c r="R900" s="77">
        <v>334762</v>
      </c>
      <c r="S900" s="78">
        <f t="shared" si="42"/>
        <v>0</v>
      </c>
      <c r="T900" s="77">
        <f t="shared" si="43"/>
        <v>334762</v>
      </c>
      <c r="U900" s="67"/>
      <c r="V900" s="67"/>
    </row>
    <row r="901" spans="1:22" x14ac:dyDescent="0.2">
      <c r="A901" s="87">
        <f t="shared" si="44"/>
        <v>900</v>
      </c>
      <c r="B901" s="67"/>
      <c r="C901" s="74" t="s">
        <v>3742</v>
      </c>
      <c r="D901" s="73">
        <v>42822</v>
      </c>
      <c r="E901" s="74" t="s">
        <v>411</v>
      </c>
      <c r="F901" s="75">
        <v>3719</v>
      </c>
      <c r="G901" s="74" t="s">
        <v>22</v>
      </c>
      <c r="H901" s="76" t="s">
        <v>653</v>
      </c>
      <c r="I901" s="74" t="s">
        <v>70</v>
      </c>
      <c r="J901" s="76" t="s">
        <v>154</v>
      </c>
      <c r="K901" s="81">
        <v>7246</v>
      </c>
      <c r="L901" s="80">
        <v>17</v>
      </c>
      <c r="M901" s="82">
        <v>1</v>
      </c>
      <c r="N901" s="67"/>
      <c r="O901" s="76" t="s">
        <v>3740</v>
      </c>
      <c r="P901" s="80">
        <v>1</v>
      </c>
      <c r="Q901" s="80">
        <v>1</v>
      </c>
      <c r="R901" s="77">
        <v>365989</v>
      </c>
      <c r="S901" s="78">
        <f t="shared" si="42"/>
        <v>0</v>
      </c>
      <c r="T901" s="77">
        <f t="shared" si="43"/>
        <v>365989</v>
      </c>
      <c r="U901" s="67"/>
      <c r="V901" s="67"/>
    </row>
    <row r="902" spans="1:22" x14ac:dyDescent="0.2">
      <c r="A902" s="87">
        <f t="shared" si="44"/>
        <v>901</v>
      </c>
      <c r="B902" s="67"/>
      <c r="C902" s="74" t="s">
        <v>3743</v>
      </c>
      <c r="D902" s="73">
        <v>42822</v>
      </c>
      <c r="E902" s="74" t="s">
        <v>411</v>
      </c>
      <c r="F902" s="75">
        <v>3727</v>
      </c>
      <c r="G902" s="74" t="s">
        <v>22</v>
      </c>
      <c r="H902" s="76" t="s">
        <v>653</v>
      </c>
      <c r="I902" s="74" t="s">
        <v>70</v>
      </c>
      <c r="J902" s="76" t="s">
        <v>154</v>
      </c>
      <c r="K902" s="81">
        <v>7246</v>
      </c>
      <c r="L902" s="80">
        <v>18</v>
      </c>
      <c r="M902" s="82">
        <v>1</v>
      </c>
      <c r="N902" s="67"/>
      <c r="O902" s="76" t="s">
        <v>3740</v>
      </c>
      <c r="P902" s="80">
        <v>1</v>
      </c>
      <c r="Q902" s="80">
        <v>1</v>
      </c>
      <c r="R902" s="77">
        <v>334253</v>
      </c>
      <c r="S902" s="78">
        <f t="shared" si="42"/>
        <v>0</v>
      </c>
      <c r="T902" s="77">
        <f t="shared" si="43"/>
        <v>334253</v>
      </c>
      <c r="U902" s="67"/>
      <c r="V902" s="67"/>
    </row>
    <row r="903" spans="1:22" x14ac:dyDescent="0.2">
      <c r="A903" s="87">
        <f t="shared" si="44"/>
        <v>902</v>
      </c>
      <c r="B903" s="67"/>
      <c r="C903" s="74" t="s">
        <v>3744</v>
      </c>
      <c r="D903" s="73">
        <v>42822</v>
      </c>
      <c r="E903" s="74" t="s">
        <v>411</v>
      </c>
      <c r="F903" s="75">
        <v>3726</v>
      </c>
      <c r="G903" s="74" t="s">
        <v>22</v>
      </c>
      <c r="H903" s="76" t="s">
        <v>653</v>
      </c>
      <c r="I903" s="74" t="s">
        <v>70</v>
      </c>
      <c r="J903" s="76" t="s">
        <v>154</v>
      </c>
      <c r="K903" s="81">
        <v>7246</v>
      </c>
      <c r="L903" s="80">
        <v>19</v>
      </c>
      <c r="M903" s="82">
        <v>1</v>
      </c>
      <c r="N903" s="67"/>
      <c r="O903" s="76" t="s">
        <v>3740</v>
      </c>
      <c r="P903" s="80">
        <v>1</v>
      </c>
      <c r="Q903" s="80">
        <v>1</v>
      </c>
      <c r="R903" s="77">
        <v>365530</v>
      </c>
      <c r="S903" s="78">
        <f t="shared" si="42"/>
        <v>0</v>
      </c>
      <c r="T903" s="77">
        <f t="shared" si="43"/>
        <v>365530</v>
      </c>
      <c r="U903" s="67"/>
      <c r="V903" s="67"/>
    </row>
    <row r="904" spans="1:22" x14ac:dyDescent="0.2">
      <c r="A904" s="87">
        <f t="shared" si="44"/>
        <v>903</v>
      </c>
      <c r="B904" s="67"/>
      <c r="C904" s="74" t="s">
        <v>3745</v>
      </c>
      <c r="D904" s="73">
        <v>42822</v>
      </c>
      <c r="E904" s="74" t="s">
        <v>411</v>
      </c>
      <c r="F904" s="75">
        <v>3718</v>
      </c>
      <c r="G904" s="74" t="s">
        <v>22</v>
      </c>
      <c r="H904" s="76" t="s">
        <v>653</v>
      </c>
      <c r="I904" s="74" t="s">
        <v>70</v>
      </c>
      <c r="J904" s="76" t="s">
        <v>154</v>
      </c>
      <c r="K904" s="81">
        <v>7246</v>
      </c>
      <c r="L904" s="80">
        <v>20</v>
      </c>
      <c r="M904" s="82">
        <v>1</v>
      </c>
      <c r="N904" s="67"/>
      <c r="O904" s="76" t="s">
        <v>3740</v>
      </c>
      <c r="P904" s="80">
        <v>1</v>
      </c>
      <c r="Q904" s="80">
        <v>1</v>
      </c>
      <c r="R904" s="77">
        <v>327924</v>
      </c>
      <c r="S904" s="78">
        <f t="shared" si="42"/>
        <v>0</v>
      </c>
      <c r="T904" s="77">
        <f t="shared" si="43"/>
        <v>327924</v>
      </c>
      <c r="U904" s="67"/>
      <c r="V904" s="67"/>
    </row>
    <row r="905" spans="1:22" x14ac:dyDescent="0.2">
      <c r="A905" s="87">
        <f t="shared" si="44"/>
        <v>904</v>
      </c>
      <c r="B905" s="67"/>
      <c r="C905" s="74" t="s">
        <v>3746</v>
      </c>
      <c r="D905" s="73">
        <v>42822</v>
      </c>
      <c r="E905" s="74" t="s">
        <v>411</v>
      </c>
      <c r="F905" s="75">
        <v>3710</v>
      </c>
      <c r="G905" s="74" t="s">
        <v>22</v>
      </c>
      <c r="H905" s="76" t="s">
        <v>653</v>
      </c>
      <c r="I905" s="74" t="s">
        <v>70</v>
      </c>
      <c r="J905" s="76" t="s">
        <v>154</v>
      </c>
      <c r="K905" s="81">
        <v>7246</v>
      </c>
      <c r="L905" s="80">
        <v>21</v>
      </c>
      <c r="M905" s="82">
        <v>1</v>
      </c>
      <c r="N905" s="67"/>
      <c r="O905" s="76" t="s">
        <v>3740</v>
      </c>
      <c r="P905" s="80">
        <v>1</v>
      </c>
      <c r="Q905" s="80">
        <v>1</v>
      </c>
      <c r="R905" s="77">
        <v>342585</v>
      </c>
      <c r="S905" s="78">
        <f t="shared" si="42"/>
        <v>0</v>
      </c>
      <c r="T905" s="77">
        <f t="shared" si="43"/>
        <v>342585</v>
      </c>
      <c r="U905" s="67"/>
      <c r="V905" s="67"/>
    </row>
    <row r="906" spans="1:22" x14ac:dyDescent="0.2">
      <c r="A906" s="87">
        <f t="shared" si="44"/>
        <v>905</v>
      </c>
      <c r="B906" s="67"/>
      <c r="C906" s="74" t="s">
        <v>3747</v>
      </c>
      <c r="D906" s="73">
        <v>42822</v>
      </c>
      <c r="E906" s="74" t="s">
        <v>411</v>
      </c>
      <c r="F906" s="75">
        <v>3702</v>
      </c>
      <c r="G906" s="74" t="s">
        <v>22</v>
      </c>
      <c r="H906" s="76" t="s">
        <v>653</v>
      </c>
      <c r="I906" s="74" t="s">
        <v>70</v>
      </c>
      <c r="J906" s="76" t="s">
        <v>154</v>
      </c>
      <c r="K906" s="81">
        <v>7246</v>
      </c>
      <c r="L906" s="80">
        <v>22</v>
      </c>
      <c r="M906" s="82">
        <v>1</v>
      </c>
      <c r="N906" s="67"/>
      <c r="O906" s="76" t="s">
        <v>3740</v>
      </c>
      <c r="P906" s="80">
        <v>1</v>
      </c>
      <c r="Q906" s="80">
        <v>1</v>
      </c>
      <c r="R906" s="77">
        <v>327924</v>
      </c>
      <c r="S906" s="78">
        <f t="shared" si="42"/>
        <v>0</v>
      </c>
      <c r="T906" s="77">
        <f t="shared" si="43"/>
        <v>327924</v>
      </c>
      <c r="U906" s="67"/>
      <c r="V906" s="67"/>
    </row>
    <row r="907" spans="1:22" x14ac:dyDescent="0.2">
      <c r="A907" s="87">
        <f t="shared" si="44"/>
        <v>906</v>
      </c>
      <c r="B907" s="67"/>
      <c r="C907" s="74" t="s">
        <v>3748</v>
      </c>
      <c r="D907" s="73">
        <v>42822</v>
      </c>
      <c r="E907" s="74" t="s">
        <v>411</v>
      </c>
      <c r="F907" s="75">
        <v>11606</v>
      </c>
      <c r="G907" s="74" t="s">
        <v>22</v>
      </c>
      <c r="H907" s="76" t="s">
        <v>3749</v>
      </c>
      <c r="I907" s="74" t="s">
        <v>56</v>
      </c>
      <c r="J907" s="76" t="s">
        <v>154</v>
      </c>
      <c r="K907" s="81">
        <v>7246</v>
      </c>
      <c r="L907" s="80">
        <v>15</v>
      </c>
      <c r="M907" s="82">
        <v>2</v>
      </c>
      <c r="N907" s="67"/>
      <c r="O907" s="76" t="s">
        <v>3740</v>
      </c>
      <c r="P907" s="80">
        <v>1</v>
      </c>
      <c r="Q907" s="80">
        <v>1</v>
      </c>
      <c r="R907" s="77">
        <v>486820</v>
      </c>
      <c r="S907" s="78">
        <f t="shared" si="42"/>
        <v>0</v>
      </c>
      <c r="T907" s="77">
        <f t="shared" si="43"/>
        <v>486820</v>
      </c>
      <c r="U907" s="67"/>
      <c r="V907" s="67"/>
    </row>
    <row r="908" spans="1:22" x14ac:dyDescent="0.2">
      <c r="A908" s="87">
        <f t="shared" si="44"/>
        <v>907</v>
      </c>
      <c r="B908" s="67"/>
      <c r="C908" s="74" t="s">
        <v>3750</v>
      </c>
      <c r="D908" s="73">
        <v>42822</v>
      </c>
      <c r="E908" s="74" t="s">
        <v>411</v>
      </c>
      <c r="F908" s="75">
        <v>11520</v>
      </c>
      <c r="G908" s="74" t="s">
        <v>22</v>
      </c>
      <c r="H908" s="76" t="s">
        <v>3749</v>
      </c>
      <c r="I908" s="74" t="s">
        <v>56</v>
      </c>
      <c r="J908" s="76" t="s">
        <v>154</v>
      </c>
      <c r="K908" s="81">
        <v>7246</v>
      </c>
      <c r="L908" s="80">
        <v>16</v>
      </c>
      <c r="M908" s="82">
        <v>2</v>
      </c>
      <c r="N908" s="67"/>
      <c r="O908" s="76" t="s">
        <v>3740</v>
      </c>
      <c r="P908" s="80">
        <v>1</v>
      </c>
      <c r="Q908" s="80">
        <v>1</v>
      </c>
      <c r="R908" s="77">
        <v>432096</v>
      </c>
      <c r="S908" s="78">
        <f t="shared" si="42"/>
        <v>0</v>
      </c>
      <c r="T908" s="77">
        <f t="shared" si="43"/>
        <v>432096</v>
      </c>
      <c r="U908" s="67"/>
      <c r="V908" s="67"/>
    </row>
    <row r="909" spans="1:22" x14ac:dyDescent="0.2">
      <c r="A909" s="87">
        <f t="shared" si="44"/>
        <v>908</v>
      </c>
      <c r="B909" s="67"/>
      <c r="C909" s="74" t="s">
        <v>3751</v>
      </c>
      <c r="D909" s="73">
        <v>42822</v>
      </c>
      <c r="E909" s="74" t="s">
        <v>411</v>
      </c>
      <c r="F909" s="75">
        <v>11510</v>
      </c>
      <c r="G909" s="74" t="s">
        <v>22</v>
      </c>
      <c r="H909" s="76" t="s">
        <v>3749</v>
      </c>
      <c r="I909" s="74" t="s">
        <v>56</v>
      </c>
      <c r="J909" s="76" t="s">
        <v>154</v>
      </c>
      <c r="K909" s="81">
        <v>7246</v>
      </c>
      <c r="L909" s="80">
        <v>17</v>
      </c>
      <c r="M909" s="82">
        <v>2</v>
      </c>
      <c r="N909" s="67"/>
      <c r="O909" s="76" t="s">
        <v>3740</v>
      </c>
      <c r="P909" s="80">
        <v>1</v>
      </c>
      <c r="Q909" s="80">
        <v>1</v>
      </c>
      <c r="R909" s="77">
        <v>441318</v>
      </c>
      <c r="S909" s="78">
        <f t="shared" si="42"/>
        <v>0</v>
      </c>
      <c r="T909" s="77">
        <f t="shared" si="43"/>
        <v>441318</v>
      </c>
      <c r="U909" s="67"/>
      <c r="V909" s="67"/>
    </row>
    <row r="910" spans="1:22" x14ac:dyDescent="0.2">
      <c r="A910" s="87">
        <f t="shared" si="44"/>
        <v>909</v>
      </c>
      <c r="B910" s="67"/>
      <c r="C910" s="74" t="s">
        <v>3752</v>
      </c>
      <c r="D910" s="73">
        <v>42822</v>
      </c>
      <c r="E910" s="74" t="s">
        <v>411</v>
      </c>
      <c r="F910" s="75">
        <v>11500</v>
      </c>
      <c r="G910" s="74" t="s">
        <v>22</v>
      </c>
      <c r="H910" s="76" t="s">
        <v>3749</v>
      </c>
      <c r="I910" s="74" t="s">
        <v>56</v>
      </c>
      <c r="J910" s="76" t="s">
        <v>154</v>
      </c>
      <c r="K910" s="81">
        <v>7246</v>
      </c>
      <c r="L910" s="80">
        <v>18</v>
      </c>
      <c r="M910" s="82">
        <v>2</v>
      </c>
      <c r="N910" s="67"/>
      <c r="O910" s="76" t="s">
        <v>3740</v>
      </c>
      <c r="P910" s="80">
        <v>1</v>
      </c>
      <c r="Q910" s="80">
        <v>1</v>
      </c>
      <c r="R910" s="77">
        <v>486820</v>
      </c>
      <c r="S910" s="78">
        <f t="shared" si="42"/>
        <v>0</v>
      </c>
      <c r="T910" s="77">
        <f t="shared" si="43"/>
        <v>486820</v>
      </c>
      <c r="U910" s="67"/>
      <c r="V910" s="67"/>
    </row>
    <row r="911" spans="1:22" x14ac:dyDescent="0.2">
      <c r="A911" s="87">
        <f t="shared" si="44"/>
        <v>910</v>
      </c>
      <c r="B911" s="67"/>
      <c r="C911" s="74" t="s">
        <v>3753</v>
      </c>
      <c r="D911" s="73">
        <v>42822</v>
      </c>
      <c r="E911" s="74" t="s">
        <v>411</v>
      </c>
      <c r="F911" s="75">
        <v>11505</v>
      </c>
      <c r="G911" s="74" t="s">
        <v>22</v>
      </c>
      <c r="H911" s="76" t="s">
        <v>3749</v>
      </c>
      <c r="I911" s="74" t="s">
        <v>56</v>
      </c>
      <c r="J911" s="76" t="s">
        <v>154</v>
      </c>
      <c r="K911" s="81">
        <v>7246</v>
      </c>
      <c r="L911" s="80">
        <v>19</v>
      </c>
      <c r="M911" s="82">
        <v>2</v>
      </c>
      <c r="N911" s="67"/>
      <c r="O911" s="76" t="s">
        <v>3740</v>
      </c>
      <c r="P911" s="80">
        <v>1</v>
      </c>
      <c r="Q911" s="80">
        <v>1</v>
      </c>
      <c r="R911" s="77">
        <v>477345</v>
      </c>
      <c r="S911" s="78">
        <f t="shared" si="42"/>
        <v>0</v>
      </c>
      <c r="T911" s="77">
        <f t="shared" si="43"/>
        <v>477345</v>
      </c>
      <c r="U911" s="67"/>
      <c r="V911" s="67"/>
    </row>
    <row r="912" spans="1:22" x14ac:dyDescent="0.2">
      <c r="A912" s="87">
        <f t="shared" si="44"/>
        <v>911</v>
      </c>
      <c r="B912" s="67"/>
      <c r="C912" s="74" t="s">
        <v>3754</v>
      </c>
      <c r="D912" s="73">
        <v>42822</v>
      </c>
      <c r="E912" s="74" t="s">
        <v>411</v>
      </c>
      <c r="F912" s="75">
        <v>11515</v>
      </c>
      <c r="G912" s="74" t="s">
        <v>22</v>
      </c>
      <c r="H912" s="76" t="s">
        <v>3749</v>
      </c>
      <c r="I912" s="74" t="s">
        <v>56</v>
      </c>
      <c r="J912" s="76" t="s">
        <v>154</v>
      </c>
      <c r="K912" s="81">
        <v>7246</v>
      </c>
      <c r="L912" s="80">
        <v>20</v>
      </c>
      <c r="M912" s="82">
        <v>2</v>
      </c>
      <c r="N912" s="67"/>
      <c r="O912" s="76" t="s">
        <v>3740</v>
      </c>
      <c r="P912" s="80">
        <v>1</v>
      </c>
      <c r="Q912" s="80">
        <v>1</v>
      </c>
      <c r="R912" s="77">
        <v>441318</v>
      </c>
      <c r="S912" s="78">
        <f t="shared" si="42"/>
        <v>0</v>
      </c>
      <c r="T912" s="77">
        <f t="shared" si="43"/>
        <v>441318</v>
      </c>
      <c r="U912" s="67"/>
      <c r="V912" s="67"/>
    </row>
    <row r="913" spans="1:22" x14ac:dyDescent="0.2">
      <c r="A913" s="87">
        <f t="shared" si="44"/>
        <v>912</v>
      </c>
      <c r="B913" s="67"/>
      <c r="C913" s="74" t="s">
        <v>3755</v>
      </c>
      <c r="D913" s="73">
        <v>42822</v>
      </c>
      <c r="E913" s="74" t="s">
        <v>411</v>
      </c>
      <c r="F913" s="75">
        <v>11603</v>
      </c>
      <c r="G913" s="74" t="s">
        <v>22</v>
      </c>
      <c r="H913" s="76" t="s">
        <v>3749</v>
      </c>
      <c r="I913" s="74" t="s">
        <v>56</v>
      </c>
      <c r="J913" s="76" t="s">
        <v>154</v>
      </c>
      <c r="K913" s="81">
        <v>7246</v>
      </c>
      <c r="L913" s="80">
        <v>21</v>
      </c>
      <c r="M913" s="82">
        <v>2</v>
      </c>
      <c r="N913" s="67"/>
      <c r="O913" s="76" t="s">
        <v>3740</v>
      </c>
      <c r="P913" s="80">
        <v>1</v>
      </c>
      <c r="Q913" s="80">
        <v>1</v>
      </c>
      <c r="R913" s="77">
        <v>494550</v>
      </c>
      <c r="S913" s="78">
        <f t="shared" si="42"/>
        <v>0</v>
      </c>
      <c r="T913" s="77">
        <f t="shared" si="43"/>
        <v>494550</v>
      </c>
      <c r="U913" s="67"/>
      <c r="V913" s="67"/>
    </row>
    <row r="914" spans="1:22" x14ac:dyDescent="0.2">
      <c r="A914" s="87">
        <f t="shared" si="44"/>
        <v>913</v>
      </c>
      <c r="B914" s="67"/>
      <c r="C914" s="74" t="s">
        <v>3756</v>
      </c>
      <c r="D914" s="73">
        <v>42822</v>
      </c>
      <c r="E914" s="74" t="s">
        <v>77</v>
      </c>
      <c r="F914" s="75">
        <v>8902</v>
      </c>
      <c r="G914" s="74" t="s">
        <v>22</v>
      </c>
      <c r="H914" s="76" t="s">
        <v>3757</v>
      </c>
      <c r="I914" s="74" t="s">
        <v>70</v>
      </c>
      <c r="J914" s="76" t="s">
        <v>154</v>
      </c>
      <c r="K914" s="67"/>
      <c r="L914" s="67"/>
      <c r="M914" s="67"/>
      <c r="N914" s="76" t="s">
        <v>3758</v>
      </c>
      <c r="O914" s="76" t="s">
        <v>27</v>
      </c>
      <c r="P914" s="67"/>
      <c r="Q914" s="67"/>
      <c r="R914" s="77">
        <v>0</v>
      </c>
      <c r="S914" s="78">
        <f t="shared" si="42"/>
        <v>3000</v>
      </c>
      <c r="T914" s="77">
        <f t="shared" si="43"/>
        <v>3000</v>
      </c>
      <c r="U914" s="79" t="s">
        <v>3759</v>
      </c>
      <c r="V914" s="76" t="s">
        <v>3760</v>
      </c>
    </row>
    <row r="915" spans="1:22" x14ac:dyDescent="0.2">
      <c r="A915" s="87">
        <f t="shared" si="44"/>
        <v>914</v>
      </c>
      <c r="B915" s="67"/>
      <c r="C915" s="74" t="s">
        <v>3761</v>
      </c>
      <c r="D915" s="73">
        <v>42822</v>
      </c>
      <c r="E915" s="74" t="s">
        <v>46</v>
      </c>
      <c r="F915" s="75">
        <v>13112</v>
      </c>
      <c r="G915" s="74" t="s">
        <v>22</v>
      </c>
      <c r="H915" s="76" t="s">
        <v>3762</v>
      </c>
      <c r="I915" s="74" t="s">
        <v>56</v>
      </c>
      <c r="J915" s="76" t="s">
        <v>121</v>
      </c>
      <c r="K915" s="67"/>
      <c r="L915" s="67"/>
      <c r="M915" s="67"/>
      <c r="N915" s="76" t="s">
        <v>3763</v>
      </c>
      <c r="O915" s="76" t="s">
        <v>3764</v>
      </c>
      <c r="P915" s="67"/>
      <c r="Q915" s="67"/>
      <c r="R915" s="77">
        <v>50000</v>
      </c>
      <c r="S915" s="78">
        <f t="shared" si="42"/>
        <v>0</v>
      </c>
      <c r="T915" s="77">
        <f t="shared" si="43"/>
        <v>50000</v>
      </c>
      <c r="U915" s="79" t="s">
        <v>3765</v>
      </c>
      <c r="V915" s="76" t="s">
        <v>3766</v>
      </c>
    </row>
    <row r="916" spans="1:22" x14ac:dyDescent="0.2">
      <c r="A916" s="87">
        <f t="shared" si="44"/>
        <v>915</v>
      </c>
      <c r="B916" s="67"/>
      <c r="C916" s="74" t="s">
        <v>3767</v>
      </c>
      <c r="D916" s="73">
        <v>42822</v>
      </c>
      <c r="E916" s="74" t="s">
        <v>46</v>
      </c>
      <c r="F916" s="75">
        <v>8001</v>
      </c>
      <c r="G916" s="74" t="s">
        <v>22</v>
      </c>
      <c r="H916" s="76" t="s">
        <v>294</v>
      </c>
      <c r="I916" s="74" t="s">
        <v>70</v>
      </c>
      <c r="J916" s="76" t="s">
        <v>57</v>
      </c>
      <c r="K916" s="67"/>
      <c r="L916" s="67"/>
      <c r="M916" s="67"/>
      <c r="N916" s="76" t="s">
        <v>3768</v>
      </c>
      <c r="O916" s="76" t="s">
        <v>1360</v>
      </c>
      <c r="P916" s="80">
        <v>1</v>
      </c>
      <c r="Q916" s="80">
        <v>1</v>
      </c>
      <c r="R916" s="77">
        <v>190000</v>
      </c>
      <c r="S916" s="78">
        <f t="shared" si="42"/>
        <v>0</v>
      </c>
      <c r="T916" s="77">
        <f t="shared" si="43"/>
        <v>190000</v>
      </c>
      <c r="U916" s="79" t="s">
        <v>3769</v>
      </c>
      <c r="V916" s="76" t="s">
        <v>3770</v>
      </c>
    </row>
    <row r="917" spans="1:22" x14ac:dyDescent="0.2">
      <c r="A917" s="87">
        <f t="shared" si="44"/>
        <v>916</v>
      </c>
      <c r="B917" s="67"/>
      <c r="C917" s="74" t="s">
        <v>3771</v>
      </c>
      <c r="D917" s="73">
        <v>42822</v>
      </c>
      <c r="E917" s="74" t="s">
        <v>31</v>
      </c>
      <c r="F917" s="75">
        <v>8001</v>
      </c>
      <c r="G917" s="74" t="s">
        <v>22</v>
      </c>
      <c r="H917" s="76" t="s">
        <v>294</v>
      </c>
      <c r="I917" s="74" t="s">
        <v>70</v>
      </c>
      <c r="J917" s="76" t="s">
        <v>57</v>
      </c>
      <c r="K917" s="67"/>
      <c r="L917" s="67"/>
      <c r="M917" s="67"/>
      <c r="N917" s="76" t="s">
        <v>3768</v>
      </c>
      <c r="O917" s="76" t="s">
        <v>1360</v>
      </c>
      <c r="P917" s="80">
        <v>1</v>
      </c>
      <c r="Q917" s="80">
        <v>1</v>
      </c>
      <c r="R917" s="77">
        <v>136879</v>
      </c>
      <c r="S917" s="78">
        <f t="shared" si="42"/>
        <v>0</v>
      </c>
      <c r="T917" s="77">
        <f t="shared" si="43"/>
        <v>136879</v>
      </c>
      <c r="U917" s="79" t="s">
        <v>3769</v>
      </c>
      <c r="V917" s="76" t="s">
        <v>3772</v>
      </c>
    </row>
    <row r="918" spans="1:22" x14ac:dyDescent="0.2">
      <c r="A918" s="87">
        <f t="shared" si="44"/>
        <v>917</v>
      </c>
      <c r="B918" s="67"/>
      <c r="C918" s="74" t="s">
        <v>3773</v>
      </c>
      <c r="D918" s="73">
        <v>42822</v>
      </c>
      <c r="E918" s="74" t="s">
        <v>31</v>
      </c>
      <c r="F918" s="75">
        <v>530</v>
      </c>
      <c r="G918" s="74" t="s">
        <v>22</v>
      </c>
      <c r="H918" s="76" t="s">
        <v>3774</v>
      </c>
      <c r="I918" s="74" t="s">
        <v>33</v>
      </c>
      <c r="J918" s="76" t="s">
        <v>40</v>
      </c>
      <c r="K918" s="67"/>
      <c r="L918" s="67"/>
      <c r="M918" s="67"/>
      <c r="N918" s="76" t="s">
        <v>3775</v>
      </c>
      <c r="O918" s="67"/>
      <c r="P918" s="80">
        <v>1</v>
      </c>
      <c r="Q918" s="80">
        <v>1</v>
      </c>
      <c r="R918" s="77">
        <v>10000</v>
      </c>
      <c r="S918" s="78">
        <f t="shared" si="42"/>
        <v>0</v>
      </c>
      <c r="T918" s="77">
        <f t="shared" si="43"/>
        <v>10000</v>
      </c>
      <c r="U918" s="79" t="s">
        <v>3776</v>
      </c>
      <c r="V918" s="76" t="s">
        <v>3777</v>
      </c>
    </row>
    <row r="919" spans="1:22" x14ac:dyDescent="0.2">
      <c r="A919" s="87">
        <f t="shared" si="44"/>
        <v>918</v>
      </c>
      <c r="B919" s="67"/>
      <c r="C919" s="74" t="s">
        <v>3778</v>
      </c>
      <c r="D919" s="73">
        <v>42822</v>
      </c>
      <c r="E919" s="74" t="s">
        <v>46</v>
      </c>
      <c r="F919" s="75">
        <v>3816</v>
      </c>
      <c r="G919" s="74" t="s">
        <v>63</v>
      </c>
      <c r="H919" s="76" t="s">
        <v>2391</v>
      </c>
      <c r="I919" s="74" t="s">
        <v>187</v>
      </c>
      <c r="J919" s="76" t="s">
        <v>71</v>
      </c>
      <c r="K919" s="67"/>
      <c r="L919" s="67"/>
      <c r="M919" s="67"/>
      <c r="N919" s="76" t="s">
        <v>3779</v>
      </c>
      <c r="O919" s="76" t="s">
        <v>830</v>
      </c>
      <c r="P919" s="67"/>
      <c r="Q919" s="67"/>
      <c r="R919" s="77">
        <v>50000</v>
      </c>
      <c r="S919" s="78">
        <f t="shared" si="42"/>
        <v>0</v>
      </c>
      <c r="T919" s="77">
        <f t="shared" si="43"/>
        <v>50000</v>
      </c>
      <c r="U919" s="79" t="s">
        <v>3780</v>
      </c>
      <c r="V919" s="76" t="s">
        <v>826</v>
      </c>
    </row>
    <row r="920" spans="1:22" x14ac:dyDescent="0.2">
      <c r="A920" s="87">
        <f t="shared" si="44"/>
        <v>919</v>
      </c>
      <c r="B920" s="67"/>
      <c r="C920" s="74" t="s">
        <v>3781</v>
      </c>
      <c r="D920" s="73">
        <v>42822</v>
      </c>
      <c r="E920" s="74" t="s">
        <v>111</v>
      </c>
      <c r="F920" s="75">
        <v>604</v>
      </c>
      <c r="G920" s="74" t="s">
        <v>22</v>
      </c>
      <c r="H920" s="76" t="s">
        <v>3782</v>
      </c>
      <c r="I920" s="74" t="s">
        <v>232</v>
      </c>
      <c r="J920" s="76" t="s">
        <v>49</v>
      </c>
      <c r="K920" s="67"/>
      <c r="L920" s="67"/>
      <c r="M920" s="67"/>
      <c r="N920" s="76" t="s">
        <v>3783</v>
      </c>
      <c r="O920" s="76" t="s">
        <v>677</v>
      </c>
      <c r="P920" s="67"/>
      <c r="Q920" s="67"/>
      <c r="R920" s="77">
        <v>0</v>
      </c>
      <c r="S920" s="78">
        <f t="shared" si="42"/>
        <v>500</v>
      </c>
      <c r="T920" s="77">
        <f t="shared" si="43"/>
        <v>500</v>
      </c>
      <c r="U920" s="79" t="s">
        <v>3784</v>
      </c>
      <c r="V920" s="76" t="s">
        <v>491</v>
      </c>
    </row>
    <row r="921" spans="1:22" x14ac:dyDescent="0.2">
      <c r="A921" s="87">
        <f t="shared" si="44"/>
        <v>920</v>
      </c>
      <c r="B921" s="67"/>
      <c r="C921" s="74" t="s">
        <v>3785</v>
      </c>
      <c r="D921" s="73">
        <v>42822</v>
      </c>
      <c r="E921" s="74" t="s">
        <v>411</v>
      </c>
      <c r="F921" s="75">
        <v>713</v>
      </c>
      <c r="G921" s="74" t="s">
        <v>22</v>
      </c>
      <c r="H921" s="76" t="s">
        <v>1063</v>
      </c>
      <c r="I921" s="74" t="s">
        <v>24</v>
      </c>
      <c r="J921" s="76" t="s">
        <v>276</v>
      </c>
      <c r="K921" s="81">
        <v>6865</v>
      </c>
      <c r="L921" s="80">
        <v>29</v>
      </c>
      <c r="M921" s="82">
        <v>1</v>
      </c>
      <c r="N921" s="67"/>
      <c r="O921" s="76" t="s">
        <v>1064</v>
      </c>
      <c r="P921" s="80">
        <v>1</v>
      </c>
      <c r="Q921" s="80">
        <v>1</v>
      </c>
      <c r="R921" s="77">
        <v>178435</v>
      </c>
      <c r="S921" s="78">
        <f t="shared" si="42"/>
        <v>0</v>
      </c>
      <c r="T921" s="77">
        <f t="shared" si="43"/>
        <v>178435</v>
      </c>
      <c r="U921" s="67"/>
      <c r="V921" s="67"/>
    </row>
    <row r="922" spans="1:22" x14ac:dyDescent="0.2">
      <c r="A922" s="87">
        <f t="shared" si="44"/>
        <v>921</v>
      </c>
      <c r="B922" s="67"/>
      <c r="C922" s="74" t="s">
        <v>3786</v>
      </c>
      <c r="D922" s="73">
        <v>42822</v>
      </c>
      <c r="E922" s="74" t="s">
        <v>411</v>
      </c>
      <c r="F922" s="75">
        <v>606</v>
      </c>
      <c r="G922" s="74" t="s">
        <v>22</v>
      </c>
      <c r="H922" s="76" t="s">
        <v>1063</v>
      </c>
      <c r="I922" s="74" t="s">
        <v>24</v>
      </c>
      <c r="J922" s="76" t="s">
        <v>276</v>
      </c>
      <c r="K922" s="81">
        <v>6865</v>
      </c>
      <c r="L922" s="80">
        <v>16</v>
      </c>
      <c r="M922" s="82">
        <v>1</v>
      </c>
      <c r="N922" s="67"/>
      <c r="O922" s="76" t="s">
        <v>1064</v>
      </c>
      <c r="P922" s="80">
        <v>1</v>
      </c>
      <c r="Q922" s="80">
        <v>1</v>
      </c>
      <c r="R922" s="77">
        <v>178435</v>
      </c>
      <c r="S922" s="78">
        <f t="shared" si="42"/>
        <v>0</v>
      </c>
      <c r="T922" s="77">
        <f t="shared" si="43"/>
        <v>178435</v>
      </c>
      <c r="U922" s="67"/>
      <c r="V922" s="67"/>
    </row>
    <row r="923" spans="1:22" x14ac:dyDescent="0.2">
      <c r="A923" s="87">
        <f t="shared" si="44"/>
        <v>922</v>
      </c>
      <c r="B923" s="67"/>
      <c r="C923" s="74" t="s">
        <v>3787</v>
      </c>
      <c r="D923" s="73">
        <v>42822</v>
      </c>
      <c r="E923" s="74" t="s">
        <v>411</v>
      </c>
      <c r="F923" s="75">
        <v>704</v>
      </c>
      <c r="G923" s="74" t="s">
        <v>22</v>
      </c>
      <c r="H923" s="76" t="s">
        <v>3788</v>
      </c>
      <c r="I923" s="74" t="s">
        <v>24</v>
      </c>
      <c r="J923" s="76" t="s">
        <v>276</v>
      </c>
      <c r="K923" s="81">
        <v>6865</v>
      </c>
      <c r="L923" s="80">
        <v>67</v>
      </c>
      <c r="M923" s="82">
        <v>1</v>
      </c>
      <c r="N923" s="67"/>
      <c r="O923" s="76" t="s">
        <v>1064</v>
      </c>
      <c r="P923" s="80">
        <v>1</v>
      </c>
      <c r="Q923" s="80">
        <v>1</v>
      </c>
      <c r="R923" s="77">
        <v>221694</v>
      </c>
      <c r="S923" s="78">
        <f t="shared" si="42"/>
        <v>0</v>
      </c>
      <c r="T923" s="77">
        <f t="shared" si="43"/>
        <v>221694</v>
      </c>
      <c r="U923" s="67"/>
      <c r="V923" s="67"/>
    </row>
    <row r="924" spans="1:22" x14ac:dyDescent="0.2">
      <c r="A924" s="87">
        <f t="shared" si="44"/>
        <v>923</v>
      </c>
      <c r="B924" s="67"/>
      <c r="C924" s="74" t="s">
        <v>3789</v>
      </c>
      <c r="D924" s="73">
        <v>42822</v>
      </c>
      <c r="E924" s="74" t="s">
        <v>104</v>
      </c>
      <c r="F924" s="75">
        <v>118</v>
      </c>
      <c r="G924" s="74" t="s">
        <v>22</v>
      </c>
      <c r="H924" s="76" t="s">
        <v>929</v>
      </c>
      <c r="I924" s="74" t="s">
        <v>33</v>
      </c>
      <c r="J924" s="76" t="s">
        <v>141</v>
      </c>
      <c r="K924" s="67"/>
      <c r="L924" s="67"/>
      <c r="M924" s="67"/>
      <c r="N924" s="76" t="s">
        <v>3790</v>
      </c>
      <c r="O924" s="76" t="s">
        <v>1723</v>
      </c>
      <c r="P924" s="67"/>
      <c r="Q924" s="67"/>
      <c r="R924" s="77">
        <v>0</v>
      </c>
      <c r="S924" s="78">
        <f t="shared" si="42"/>
        <v>500</v>
      </c>
      <c r="T924" s="77">
        <f t="shared" si="43"/>
        <v>500</v>
      </c>
      <c r="U924" s="79" t="s">
        <v>3791</v>
      </c>
      <c r="V924" s="76" t="s">
        <v>158</v>
      </c>
    </row>
    <row r="925" spans="1:22" x14ac:dyDescent="0.2">
      <c r="A925" s="87">
        <f t="shared" si="44"/>
        <v>924</v>
      </c>
      <c r="B925" s="67"/>
      <c r="C925" s="74" t="s">
        <v>3792</v>
      </c>
      <c r="D925" s="73">
        <v>42822</v>
      </c>
      <c r="E925" s="74" t="s">
        <v>104</v>
      </c>
      <c r="F925" s="75">
        <v>4425</v>
      </c>
      <c r="G925" s="74" t="s">
        <v>22</v>
      </c>
      <c r="H925" s="76" t="s">
        <v>620</v>
      </c>
      <c r="I925" s="74" t="s">
        <v>120</v>
      </c>
      <c r="J925" s="76" t="s">
        <v>71</v>
      </c>
      <c r="K925" s="67"/>
      <c r="L925" s="67"/>
      <c r="M925" s="67"/>
      <c r="N925" s="76" t="s">
        <v>3793</v>
      </c>
      <c r="O925" s="76" t="s">
        <v>3794</v>
      </c>
      <c r="P925" s="67"/>
      <c r="Q925" s="67"/>
      <c r="R925" s="77">
        <v>0</v>
      </c>
      <c r="S925" s="78">
        <f t="shared" si="42"/>
        <v>500</v>
      </c>
      <c r="T925" s="77">
        <f t="shared" si="43"/>
        <v>500</v>
      </c>
      <c r="U925" s="79" t="s">
        <v>3795</v>
      </c>
      <c r="V925" s="76" t="s">
        <v>3796</v>
      </c>
    </row>
    <row r="926" spans="1:22" x14ac:dyDescent="0.2">
      <c r="A926" s="87">
        <f t="shared" si="44"/>
        <v>925</v>
      </c>
      <c r="B926" s="67"/>
      <c r="C926" s="74" t="s">
        <v>3797</v>
      </c>
      <c r="D926" s="73">
        <v>42822</v>
      </c>
      <c r="E926" s="74" t="s">
        <v>138</v>
      </c>
      <c r="F926" s="75">
        <v>2812</v>
      </c>
      <c r="G926" s="74" t="s">
        <v>22</v>
      </c>
      <c r="H926" s="76" t="s">
        <v>3798</v>
      </c>
      <c r="I926" s="74" t="s">
        <v>56</v>
      </c>
      <c r="J926" s="76" t="s">
        <v>57</v>
      </c>
      <c r="K926" s="67"/>
      <c r="L926" s="67"/>
      <c r="M926" s="67"/>
      <c r="N926" s="76" t="s">
        <v>3799</v>
      </c>
      <c r="O926" s="76" t="s">
        <v>181</v>
      </c>
      <c r="P926" s="67"/>
      <c r="Q926" s="67"/>
      <c r="R926" s="77">
        <v>0</v>
      </c>
      <c r="S926" s="78">
        <f t="shared" si="42"/>
        <v>3000</v>
      </c>
      <c r="T926" s="77">
        <f t="shared" si="43"/>
        <v>3000</v>
      </c>
      <c r="U926" s="79" t="s">
        <v>3800</v>
      </c>
      <c r="V926" s="76" t="s">
        <v>515</v>
      </c>
    </row>
    <row r="927" spans="1:22" x14ac:dyDescent="0.2">
      <c r="A927" s="87">
        <f t="shared" si="44"/>
        <v>926</v>
      </c>
      <c r="B927" s="67"/>
      <c r="C927" s="74" t="s">
        <v>3801</v>
      </c>
      <c r="D927" s="73">
        <v>42822</v>
      </c>
      <c r="E927" s="74" t="s">
        <v>648</v>
      </c>
      <c r="F927" s="75">
        <v>1928</v>
      </c>
      <c r="G927" s="74" t="s">
        <v>22</v>
      </c>
      <c r="H927" s="76" t="s">
        <v>960</v>
      </c>
      <c r="I927" s="74" t="s">
        <v>33</v>
      </c>
      <c r="J927" s="76" t="s">
        <v>25</v>
      </c>
      <c r="K927" s="67"/>
      <c r="L927" s="67"/>
      <c r="M927" s="67"/>
      <c r="N927" s="76" t="s">
        <v>3802</v>
      </c>
      <c r="O927" s="76" t="s">
        <v>27</v>
      </c>
      <c r="P927" s="67"/>
      <c r="Q927" s="67"/>
      <c r="R927" s="77">
        <v>0</v>
      </c>
      <c r="S927" s="78">
        <f t="shared" si="42"/>
        <v>400</v>
      </c>
      <c r="T927" s="77">
        <f t="shared" si="43"/>
        <v>400</v>
      </c>
      <c r="U927" s="79" t="s">
        <v>3803</v>
      </c>
      <c r="V927" s="76" t="s">
        <v>3804</v>
      </c>
    </row>
    <row r="928" spans="1:22" x14ac:dyDescent="0.2">
      <c r="A928" s="87">
        <f t="shared" si="44"/>
        <v>927</v>
      </c>
      <c r="B928" s="67"/>
      <c r="C928" s="74" t="s">
        <v>3805</v>
      </c>
      <c r="D928" s="73">
        <v>42822</v>
      </c>
      <c r="E928" s="74" t="s">
        <v>104</v>
      </c>
      <c r="F928" s="75">
        <v>3016</v>
      </c>
      <c r="G928" s="74" t="s">
        <v>22</v>
      </c>
      <c r="H928" s="76" t="s">
        <v>3806</v>
      </c>
      <c r="I928" s="74" t="s">
        <v>33</v>
      </c>
      <c r="J928" s="76" t="s">
        <v>40</v>
      </c>
      <c r="K928" s="67"/>
      <c r="L928" s="67"/>
      <c r="M928" s="67"/>
      <c r="N928" s="76" t="s">
        <v>3807</v>
      </c>
      <c r="O928" s="76" t="s">
        <v>1450</v>
      </c>
      <c r="P928" s="67"/>
      <c r="Q928" s="67"/>
      <c r="R928" s="77">
        <v>0</v>
      </c>
      <c r="S928" s="78">
        <f t="shared" si="42"/>
        <v>500</v>
      </c>
      <c r="T928" s="77">
        <f t="shared" si="43"/>
        <v>500</v>
      </c>
      <c r="U928" s="79" t="s">
        <v>3808</v>
      </c>
      <c r="V928" s="76" t="s">
        <v>109</v>
      </c>
    </row>
    <row r="929" spans="1:22" x14ac:dyDescent="0.2">
      <c r="A929" s="87">
        <f t="shared" si="44"/>
        <v>928</v>
      </c>
      <c r="B929" s="67"/>
      <c r="C929" s="74" t="s">
        <v>3809</v>
      </c>
      <c r="D929" s="73">
        <v>42822</v>
      </c>
      <c r="E929" s="74" t="s">
        <v>77</v>
      </c>
      <c r="F929" s="75">
        <v>11405</v>
      </c>
      <c r="G929" s="74" t="s">
        <v>22</v>
      </c>
      <c r="H929" s="76" t="s">
        <v>3810</v>
      </c>
      <c r="I929" s="74" t="s">
        <v>24</v>
      </c>
      <c r="J929" s="76" t="s">
        <v>49</v>
      </c>
      <c r="K929" s="67"/>
      <c r="L929" s="67"/>
      <c r="M929" s="67"/>
      <c r="N929" s="76" t="s">
        <v>3811</v>
      </c>
      <c r="O929" s="76" t="s">
        <v>956</v>
      </c>
      <c r="P929" s="67"/>
      <c r="Q929" s="67"/>
      <c r="R929" s="77">
        <v>0</v>
      </c>
      <c r="S929" s="78">
        <f t="shared" si="42"/>
        <v>3000</v>
      </c>
      <c r="T929" s="77">
        <f t="shared" si="43"/>
        <v>3000</v>
      </c>
      <c r="U929" s="79" t="s">
        <v>3812</v>
      </c>
      <c r="V929" s="76" t="s">
        <v>3813</v>
      </c>
    </row>
    <row r="930" spans="1:22" x14ac:dyDescent="0.2">
      <c r="A930" s="87">
        <f t="shared" si="44"/>
        <v>929</v>
      </c>
      <c r="B930" s="67"/>
      <c r="C930" s="74" t="s">
        <v>3814</v>
      </c>
      <c r="D930" s="73">
        <v>42822</v>
      </c>
      <c r="E930" s="74" t="s">
        <v>77</v>
      </c>
      <c r="F930" s="75">
        <v>9721</v>
      </c>
      <c r="G930" s="74" t="s">
        <v>22</v>
      </c>
      <c r="H930" s="76" t="s">
        <v>3815</v>
      </c>
      <c r="I930" s="74" t="s">
        <v>56</v>
      </c>
      <c r="J930" s="76" t="s">
        <v>154</v>
      </c>
      <c r="K930" s="67"/>
      <c r="L930" s="67"/>
      <c r="M930" s="67"/>
      <c r="N930" s="76" t="s">
        <v>3816</v>
      </c>
      <c r="O930" s="76" t="s">
        <v>956</v>
      </c>
      <c r="P930" s="67"/>
      <c r="Q930" s="67"/>
      <c r="R930" s="77">
        <v>0</v>
      </c>
      <c r="S930" s="78">
        <f t="shared" si="42"/>
        <v>3000</v>
      </c>
      <c r="T930" s="77">
        <f t="shared" si="43"/>
        <v>3000</v>
      </c>
      <c r="U930" s="79" t="s">
        <v>3817</v>
      </c>
      <c r="V930" s="76" t="s">
        <v>3818</v>
      </c>
    </row>
    <row r="931" spans="1:22" x14ac:dyDescent="0.2">
      <c r="A931" s="87">
        <f t="shared" si="44"/>
        <v>930</v>
      </c>
      <c r="B931" s="67"/>
      <c r="C931" s="74" t="s">
        <v>3819</v>
      </c>
      <c r="D931" s="73">
        <v>42822</v>
      </c>
      <c r="E931" s="74" t="s">
        <v>77</v>
      </c>
      <c r="F931" s="75">
        <v>9915</v>
      </c>
      <c r="G931" s="74" t="s">
        <v>22</v>
      </c>
      <c r="H931" s="76" t="s">
        <v>3820</v>
      </c>
      <c r="I931" s="74" t="s">
        <v>48</v>
      </c>
      <c r="J931" s="76" t="s">
        <v>57</v>
      </c>
      <c r="K931" s="67"/>
      <c r="L931" s="67"/>
      <c r="M931" s="67"/>
      <c r="N931" s="76" t="s">
        <v>3821</v>
      </c>
      <c r="O931" s="76" t="s">
        <v>956</v>
      </c>
      <c r="P931" s="67"/>
      <c r="Q931" s="67"/>
      <c r="R931" s="77">
        <v>0</v>
      </c>
      <c r="S931" s="78">
        <f t="shared" si="42"/>
        <v>3000</v>
      </c>
      <c r="T931" s="77">
        <f t="shared" si="43"/>
        <v>3000</v>
      </c>
      <c r="U931" s="79" t="s">
        <v>3822</v>
      </c>
      <c r="V931" s="76" t="s">
        <v>3823</v>
      </c>
    </row>
    <row r="932" spans="1:22" x14ac:dyDescent="0.2">
      <c r="A932" s="87">
        <f t="shared" si="44"/>
        <v>931</v>
      </c>
      <c r="B932" s="67"/>
      <c r="C932" s="74" t="s">
        <v>3824</v>
      </c>
      <c r="D932" s="73">
        <v>42822</v>
      </c>
      <c r="E932" s="74" t="s">
        <v>659</v>
      </c>
      <c r="F932" s="75">
        <v>1800</v>
      </c>
      <c r="G932" s="74" t="s">
        <v>22</v>
      </c>
      <c r="H932" s="76" t="s">
        <v>2380</v>
      </c>
      <c r="I932" s="74" t="s">
        <v>48</v>
      </c>
      <c r="J932" s="76" t="s">
        <v>40</v>
      </c>
      <c r="K932" s="67"/>
      <c r="L932" s="67"/>
      <c r="M932" s="67"/>
      <c r="N932" s="76" t="s">
        <v>3825</v>
      </c>
      <c r="O932" s="76" t="s">
        <v>27</v>
      </c>
      <c r="P932" s="67"/>
      <c r="Q932" s="67"/>
      <c r="R932" s="77">
        <v>0</v>
      </c>
      <c r="S932" s="78">
        <f t="shared" si="42"/>
        <v>3000</v>
      </c>
      <c r="T932" s="77">
        <f t="shared" si="43"/>
        <v>3000</v>
      </c>
      <c r="U932" s="79" t="s">
        <v>3826</v>
      </c>
      <c r="V932" s="76" t="s">
        <v>3827</v>
      </c>
    </row>
    <row r="933" spans="1:22" x14ac:dyDescent="0.2">
      <c r="A933" s="87">
        <f t="shared" si="44"/>
        <v>932</v>
      </c>
      <c r="B933" s="67"/>
      <c r="C933" s="74" t="s">
        <v>3828</v>
      </c>
      <c r="D933" s="73">
        <v>42822</v>
      </c>
      <c r="E933" s="74" t="s">
        <v>138</v>
      </c>
      <c r="F933" s="75">
        <v>3001</v>
      </c>
      <c r="G933" s="74" t="s">
        <v>22</v>
      </c>
      <c r="H933" s="76" t="s">
        <v>3829</v>
      </c>
      <c r="I933" s="74" t="s">
        <v>33</v>
      </c>
      <c r="J933" s="76" t="s">
        <v>71</v>
      </c>
      <c r="K933" s="67"/>
      <c r="L933" s="67"/>
      <c r="M933" s="67"/>
      <c r="N933" s="76" t="s">
        <v>3830</v>
      </c>
      <c r="O933" s="76" t="s">
        <v>2072</v>
      </c>
      <c r="P933" s="67"/>
      <c r="Q933" s="67"/>
      <c r="R933" s="77">
        <v>0</v>
      </c>
      <c r="S933" s="78">
        <f t="shared" si="42"/>
        <v>3000</v>
      </c>
      <c r="T933" s="77">
        <f t="shared" si="43"/>
        <v>3000</v>
      </c>
      <c r="U933" s="79" t="s">
        <v>3831</v>
      </c>
      <c r="V933" s="76" t="s">
        <v>3832</v>
      </c>
    </row>
    <row r="934" spans="1:22" x14ac:dyDescent="0.2">
      <c r="A934" s="87">
        <f t="shared" si="44"/>
        <v>933</v>
      </c>
      <c r="B934" s="67"/>
      <c r="C934" s="74" t="s">
        <v>3833</v>
      </c>
      <c r="D934" s="73">
        <v>42822</v>
      </c>
      <c r="E934" s="74" t="s">
        <v>118</v>
      </c>
      <c r="F934" s="75">
        <v>9612</v>
      </c>
      <c r="G934" s="74" t="s">
        <v>22</v>
      </c>
      <c r="H934" s="76" t="s">
        <v>1386</v>
      </c>
      <c r="I934" s="74" t="s">
        <v>33</v>
      </c>
      <c r="J934" s="76" t="s">
        <v>57</v>
      </c>
      <c r="K934" s="67"/>
      <c r="L934" s="67"/>
      <c r="M934" s="67"/>
      <c r="N934" s="76" t="s">
        <v>3834</v>
      </c>
      <c r="O934" s="76" t="s">
        <v>504</v>
      </c>
      <c r="P934" s="67"/>
      <c r="Q934" s="67"/>
      <c r="R934" s="77">
        <v>0</v>
      </c>
      <c r="S934" s="78">
        <f t="shared" si="42"/>
        <v>12000</v>
      </c>
      <c r="T934" s="77">
        <f t="shared" si="43"/>
        <v>12000</v>
      </c>
      <c r="U934" s="79" t="s">
        <v>3835</v>
      </c>
      <c r="V934" s="76" t="s">
        <v>3836</v>
      </c>
    </row>
    <row r="935" spans="1:22" x14ac:dyDescent="0.2">
      <c r="A935" s="87">
        <f t="shared" si="44"/>
        <v>934</v>
      </c>
      <c r="B935" s="67"/>
      <c r="C935" s="74" t="s">
        <v>3837</v>
      </c>
      <c r="D935" s="73">
        <v>42822</v>
      </c>
      <c r="E935" s="74" t="s">
        <v>138</v>
      </c>
      <c r="F935" s="75">
        <v>11408</v>
      </c>
      <c r="G935" s="74" t="s">
        <v>22</v>
      </c>
      <c r="H935" s="76" t="s">
        <v>3810</v>
      </c>
      <c r="I935" s="74" t="s">
        <v>24</v>
      </c>
      <c r="J935" s="76" t="s">
        <v>49</v>
      </c>
      <c r="K935" s="67"/>
      <c r="L935" s="67"/>
      <c r="M935" s="67"/>
      <c r="N935" s="76" t="s">
        <v>3838</v>
      </c>
      <c r="O935" s="76" t="s">
        <v>1791</v>
      </c>
      <c r="P935" s="67"/>
      <c r="Q935" s="67"/>
      <c r="R935" s="77">
        <v>0</v>
      </c>
      <c r="S935" s="78">
        <f t="shared" si="42"/>
        <v>3000</v>
      </c>
      <c r="T935" s="77">
        <f t="shared" si="43"/>
        <v>3000</v>
      </c>
      <c r="U935" s="79" t="s">
        <v>3839</v>
      </c>
      <c r="V935" s="76" t="s">
        <v>258</v>
      </c>
    </row>
    <row r="936" spans="1:22" x14ac:dyDescent="0.2">
      <c r="A936" s="87">
        <f t="shared" si="44"/>
        <v>935</v>
      </c>
      <c r="B936" s="67"/>
      <c r="C936" s="74" t="s">
        <v>3840</v>
      </c>
      <c r="D936" s="73">
        <v>42822</v>
      </c>
      <c r="E936" s="74" t="s">
        <v>104</v>
      </c>
      <c r="F936" s="75">
        <v>4513</v>
      </c>
      <c r="G936" s="74" t="s">
        <v>22</v>
      </c>
      <c r="H936" s="76" t="s">
        <v>3841</v>
      </c>
      <c r="I936" s="74" t="s">
        <v>56</v>
      </c>
      <c r="J936" s="76" t="s">
        <v>276</v>
      </c>
      <c r="K936" s="67"/>
      <c r="L936" s="67"/>
      <c r="M936" s="67"/>
      <c r="N936" s="76" t="s">
        <v>3842</v>
      </c>
      <c r="O936" s="76" t="s">
        <v>3843</v>
      </c>
      <c r="P936" s="67"/>
      <c r="Q936" s="67"/>
      <c r="R936" s="77">
        <v>0</v>
      </c>
      <c r="S936" s="78">
        <f t="shared" si="42"/>
        <v>500</v>
      </c>
      <c r="T936" s="77">
        <f t="shared" si="43"/>
        <v>500</v>
      </c>
      <c r="U936" s="79" t="s">
        <v>3844</v>
      </c>
      <c r="V936" s="76" t="s">
        <v>354</v>
      </c>
    </row>
    <row r="937" spans="1:22" x14ac:dyDescent="0.2">
      <c r="A937" s="87">
        <f t="shared" si="44"/>
        <v>936</v>
      </c>
      <c r="B937" s="67"/>
      <c r="C937" s="74" t="s">
        <v>3845</v>
      </c>
      <c r="D937" s="73">
        <v>42822</v>
      </c>
      <c r="E937" s="74" t="s">
        <v>62</v>
      </c>
      <c r="F937" s="75">
        <v>2701</v>
      </c>
      <c r="G937" s="74" t="s">
        <v>22</v>
      </c>
      <c r="H937" s="76" t="s">
        <v>39</v>
      </c>
      <c r="I937" s="74" t="s">
        <v>24</v>
      </c>
      <c r="J937" s="76" t="s">
        <v>154</v>
      </c>
      <c r="K937" s="67"/>
      <c r="L937" s="67"/>
      <c r="M937" s="67"/>
      <c r="N937" s="76" t="s">
        <v>2548</v>
      </c>
      <c r="O937" s="76" t="s">
        <v>777</v>
      </c>
      <c r="P937" s="67"/>
      <c r="Q937" s="67"/>
      <c r="R937" s="77">
        <v>0</v>
      </c>
      <c r="S937" s="78">
        <f t="shared" si="42"/>
        <v>2000</v>
      </c>
      <c r="T937" s="77">
        <f t="shared" si="43"/>
        <v>2000</v>
      </c>
      <c r="U937" s="67"/>
      <c r="V937" s="76" t="s">
        <v>3846</v>
      </c>
    </row>
    <row r="938" spans="1:22" x14ac:dyDescent="0.2">
      <c r="A938" s="87">
        <f t="shared" si="44"/>
        <v>937</v>
      </c>
      <c r="B938" s="67"/>
      <c r="C938" s="74" t="s">
        <v>3847</v>
      </c>
      <c r="D938" s="73">
        <v>42822</v>
      </c>
      <c r="E938" s="74" t="s">
        <v>62</v>
      </c>
      <c r="F938" s="75">
        <v>2701</v>
      </c>
      <c r="G938" s="74" t="s">
        <v>22</v>
      </c>
      <c r="H938" s="76" t="s">
        <v>39</v>
      </c>
      <c r="I938" s="74" t="s">
        <v>24</v>
      </c>
      <c r="J938" s="76" t="s">
        <v>40</v>
      </c>
      <c r="K938" s="67"/>
      <c r="L938" s="67"/>
      <c r="M938" s="67"/>
      <c r="N938" s="76" t="s">
        <v>41</v>
      </c>
      <c r="O938" s="76" t="s">
        <v>777</v>
      </c>
      <c r="P938" s="67"/>
      <c r="Q938" s="67"/>
      <c r="R938" s="77">
        <v>0</v>
      </c>
      <c r="S938" s="78">
        <f t="shared" si="42"/>
        <v>2000</v>
      </c>
      <c r="T938" s="77">
        <f t="shared" si="43"/>
        <v>2000</v>
      </c>
      <c r="U938" s="79" t="s">
        <v>1678</v>
      </c>
      <c r="V938" s="76" t="s">
        <v>3848</v>
      </c>
    </row>
    <row r="939" spans="1:22" x14ac:dyDescent="0.2">
      <c r="A939" s="87">
        <f t="shared" si="44"/>
        <v>938</v>
      </c>
      <c r="B939" s="67"/>
      <c r="C939" s="74" t="s">
        <v>3849</v>
      </c>
      <c r="D939" s="73">
        <v>42822</v>
      </c>
      <c r="E939" s="74" t="s">
        <v>138</v>
      </c>
      <c r="F939" s="75">
        <v>6112</v>
      </c>
      <c r="G939" s="74" t="s">
        <v>22</v>
      </c>
      <c r="H939" s="76" t="s">
        <v>3850</v>
      </c>
      <c r="I939" s="74" t="s">
        <v>70</v>
      </c>
      <c r="J939" s="76" t="s">
        <v>71</v>
      </c>
      <c r="K939" s="67"/>
      <c r="L939" s="67"/>
      <c r="M939" s="67"/>
      <c r="N939" s="76" t="s">
        <v>3851</v>
      </c>
      <c r="O939" s="76" t="s">
        <v>1127</v>
      </c>
      <c r="P939" s="67"/>
      <c r="Q939" s="67"/>
      <c r="R939" s="77">
        <v>0</v>
      </c>
      <c r="S939" s="78">
        <f t="shared" si="42"/>
        <v>3000</v>
      </c>
      <c r="T939" s="77">
        <f t="shared" si="43"/>
        <v>3000</v>
      </c>
      <c r="U939" s="79" t="s">
        <v>3852</v>
      </c>
      <c r="V939" s="76" t="s">
        <v>3853</v>
      </c>
    </row>
    <row r="940" spans="1:22" x14ac:dyDescent="0.2">
      <c r="A940" s="87">
        <f t="shared" si="44"/>
        <v>939</v>
      </c>
      <c r="B940" s="67"/>
      <c r="C940" s="74" t="s">
        <v>3854</v>
      </c>
      <c r="D940" s="73">
        <v>42822</v>
      </c>
      <c r="E940" s="74" t="s">
        <v>118</v>
      </c>
      <c r="F940" s="75">
        <v>13608</v>
      </c>
      <c r="G940" s="74" t="s">
        <v>22</v>
      </c>
      <c r="H940" s="76" t="s">
        <v>3855</v>
      </c>
      <c r="I940" s="74" t="s">
        <v>56</v>
      </c>
      <c r="J940" s="76" t="s">
        <v>121</v>
      </c>
      <c r="K940" s="81">
        <v>6364</v>
      </c>
      <c r="L940" s="67"/>
      <c r="M940" s="67"/>
      <c r="N940" s="76" t="s">
        <v>3856</v>
      </c>
      <c r="O940" s="76" t="s">
        <v>631</v>
      </c>
      <c r="P940" s="67"/>
      <c r="Q940" s="67"/>
      <c r="R940" s="77">
        <v>0</v>
      </c>
      <c r="S940" s="78">
        <f t="shared" si="42"/>
        <v>12000</v>
      </c>
      <c r="T940" s="77">
        <f t="shared" si="43"/>
        <v>12000</v>
      </c>
      <c r="U940" s="79" t="s">
        <v>3857</v>
      </c>
      <c r="V940" s="76" t="s">
        <v>126</v>
      </c>
    </row>
    <row r="941" spans="1:22" x14ac:dyDescent="0.2">
      <c r="A941" s="87">
        <f t="shared" si="44"/>
        <v>940</v>
      </c>
      <c r="B941" s="67"/>
      <c r="C941" s="74" t="s">
        <v>3858</v>
      </c>
      <c r="D941" s="73">
        <v>42822</v>
      </c>
      <c r="E941" s="74" t="s">
        <v>411</v>
      </c>
      <c r="F941" s="75">
        <v>6209</v>
      </c>
      <c r="G941" s="74" t="s">
        <v>22</v>
      </c>
      <c r="H941" s="76" t="s">
        <v>3859</v>
      </c>
      <c r="I941" s="74" t="s">
        <v>56</v>
      </c>
      <c r="J941" s="76" t="s">
        <v>57</v>
      </c>
      <c r="K941" s="81">
        <v>6424</v>
      </c>
      <c r="L941" s="80">
        <v>4</v>
      </c>
      <c r="M941" s="82">
        <v>1</v>
      </c>
      <c r="N941" s="76" t="s">
        <v>3860</v>
      </c>
      <c r="O941" s="76" t="s">
        <v>3861</v>
      </c>
      <c r="P941" s="80">
        <v>1</v>
      </c>
      <c r="Q941" s="80">
        <v>1</v>
      </c>
      <c r="R941" s="77">
        <v>190318</v>
      </c>
      <c r="S941" s="78">
        <f t="shared" si="42"/>
        <v>0</v>
      </c>
      <c r="T941" s="77">
        <f t="shared" si="43"/>
        <v>190318</v>
      </c>
      <c r="U941" s="79" t="s">
        <v>3862</v>
      </c>
      <c r="V941" s="67"/>
    </row>
    <row r="942" spans="1:22" x14ac:dyDescent="0.2">
      <c r="A942" s="87">
        <f t="shared" si="44"/>
        <v>941</v>
      </c>
      <c r="B942" s="67"/>
      <c r="C942" s="74" t="s">
        <v>3863</v>
      </c>
      <c r="D942" s="73">
        <v>42822</v>
      </c>
      <c r="E942" s="74" t="s">
        <v>411</v>
      </c>
      <c r="F942" s="75">
        <v>6103</v>
      </c>
      <c r="G942" s="74" t="s">
        <v>22</v>
      </c>
      <c r="H942" s="76" t="s">
        <v>3864</v>
      </c>
      <c r="I942" s="74" t="s">
        <v>269</v>
      </c>
      <c r="J942" s="76" t="s">
        <v>57</v>
      </c>
      <c r="K942" s="81">
        <v>6421</v>
      </c>
      <c r="L942" s="80">
        <v>41</v>
      </c>
      <c r="M942" s="82">
        <v>1</v>
      </c>
      <c r="N942" s="76" t="s">
        <v>755</v>
      </c>
      <c r="O942" s="76" t="s">
        <v>3861</v>
      </c>
      <c r="P942" s="80">
        <v>1</v>
      </c>
      <c r="Q942" s="80">
        <v>1</v>
      </c>
      <c r="R942" s="77">
        <v>190318</v>
      </c>
      <c r="S942" s="78">
        <f t="shared" si="42"/>
        <v>0</v>
      </c>
      <c r="T942" s="77">
        <f t="shared" si="43"/>
        <v>190318</v>
      </c>
      <c r="U942" s="79" t="s">
        <v>3865</v>
      </c>
      <c r="V942" s="67"/>
    </row>
    <row r="943" spans="1:22" x14ac:dyDescent="0.2">
      <c r="A943" s="87">
        <f t="shared" si="44"/>
        <v>942</v>
      </c>
      <c r="B943" s="67"/>
      <c r="C943" s="74" t="s">
        <v>3866</v>
      </c>
      <c r="D943" s="73">
        <v>42822</v>
      </c>
      <c r="E943" s="74" t="s">
        <v>411</v>
      </c>
      <c r="F943" s="75">
        <v>6221</v>
      </c>
      <c r="G943" s="74" t="s">
        <v>22</v>
      </c>
      <c r="H943" s="76" t="s">
        <v>3859</v>
      </c>
      <c r="I943" s="74" t="s">
        <v>56</v>
      </c>
      <c r="J943" s="76" t="s">
        <v>57</v>
      </c>
      <c r="K943" s="81">
        <v>6421</v>
      </c>
      <c r="L943" s="80">
        <v>7</v>
      </c>
      <c r="M943" s="82">
        <v>1</v>
      </c>
      <c r="N943" s="76" t="s">
        <v>3860</v>
      </c>
      <c r="O943" s="76" t="s">
        <v>3861</v>
      </c>
      <c r="P943" s="80">
        <v>1</v>
      </c>
      <c r="Q943" s="80">
        <v>1</v>
      </c>
      <c r="R943" s="77">
        <v>190318</v>
      </c>
      <c r="S943" s="78">
        <f t="shared" si="42"/>
        <v>0</v>
      </c>
      <c r="T943" s="77">
        <f t="shared" si="43"/>
        <v>190318</v>
      </c>
      <c r="U943" s="79" t="s">
        <v>3867</v>
      </c>
      <c r="V943" s="67"/>
    </row>
    <row r="944" spans="1:22" x14ac:dyDescent="0.2">
      <c r="A944" s="87">
        <f t="shared" si="44"/>
        <v>943</v>
      </c>
      <c r="B944" s="67"/>
      <c r="C944" s="74" t="s">
        <v>3868</v>
      </c>
      <c r="D944" s="73">
        <v>42822</v>
      </c>
      <c r="E944" s="74" t="s">
        <v>104</v>
      </c>
      <c r="F944" s="75">
        <v>601</v>
      </c>
      <c r="G944" s="74" t="s">
        <v>22</v>
      </c>
      <c r="H944" s="76" t="s">
        <v>785</v>
      </c>
      <c r="I944" s="74" t="s">
        <v>24</v>
      </c>
      <c r="J944" s="76" t="s">
        <v>40</v>
      </c>
      <c r="K944" s="67"/>
      <c r="L944" s="67"/>
      <c r="M944" s="67"/>
      <c r="N944" s="76" t="s">
        <v>1814</v>
      </c>
      <c r="O944" s="76" t="s">
        <v>3869</v>
      </c>
      <c r="P944" s="67"/>
      <c r="Q944" s="67"/>
      <c r="R944" s="77">
        <v>0</v>
      </c>
      <c r="S944" s="78">
        <f t="shared" si="42"/>
        <v>500</v>
      </c>
      <c r="T944" s="77">
        <f t="shared" si="43"/>
        <v>500</v>
      </c>
      <c r="U944" s="79" t="s">
        <v>1815</v>
      </c>
      <c r="V944" s="76" t="s">
        <v>354</v>
      </c>
    </row>
    <row r="945" spans="1:22" x14ac:dyDescent="0.2">
      <c r="A945" s="87">
        <f t="shared" si="44"/>
        <v>944</v>
      </c>
      <c r="B945" s="67"/>
      <c r="C945" s="74" t="s">
        <v>3870</v>
      </c>
      <c r="D945" s="73">
        <v>42822</v>
      </c>
      <c r="E945" s="74" t="s">
        <v>111</v>
      </c>
      <c r="F945" s="75">
        <v>2449</v>
      </c>
      <c r="G945" s="74" t="s">
        <v>22</v>
      </c>
      <c r="H945" s="76" t="s">
        <v>2468</v>
      </c>
      <c r="I945" s="74" t="s">
        <v>33</v>
      </c>
      <c r="J945" s="76" t="s">
        <v>25</v>
      </c>
      <c r="K945" s="67"/>
      <c r="L945" s="67"/>
      <c r="M945" s="67"/>
      <c r="N945" s="76" t="s">
        <v>3871</v>
      </c>
      <c r="O945" s="76" t="s">
        <v>677</v>
      </c>
      <c r="P945" s="67"/>
      <c r="Q945" s="67"/>
      <c r="R945" s="77">
        <v>0</v>
      </c>
      <c r="S945" s="78">
        <f t="shared" si="42"/>
        <v>500</v>
      </c>
      <c r="T945" s="77">
        <f t="shared" si="43"/>
        <v>500</v>
      </c>
      <c r="U945" s="79" t="s">
        <v>3872</v>
      </c>
      <c r="V945" s="76" t="s">
        <v>541</v>
      </c>
    </row>
    <row r="946" spans="1:22" x14ac:dyDescent="0.2">
      <c r="A946" s="87">
        <f t="shared" si="44"/>
        <v>945</v>
      </c>
      <c r="B946" s="67"/>
      <c r="C946" s="74" t="s">
        <v>3873</v>
      </c>
      <c r="D946" s="73">
        <v>42822</v>
      </c>
      <c r="E946" s="74" t="s">
        <v>77</v>
      </c>
      <c r="F946" s="75">
        <v>6907</v>
      </c>
      <c r="G946" s="74" t="s">
        <v>22</v>
      </c>
      <c r="H946" s="76" t="s">
        <v>3874</v>
      </c>
      <c r="I946" s="74" t="s">
        <v>56</v>
      </c>
      <c r="J946" s="76" t="s">
        <v>93</v>
      </c>
      <c r="K946" s="67"/>
      <c r="L946" s="67"/>
      <c r="M946" s="67"/>
      <c r="N946" s="76" t="s">
        <v>3875</v>
      </c>
      <c r="O946" s="76" t="s">
        <v>307</v>
      </c>
      <c r="P946" s="67"/>
      <c r="Q946" s="67"/>
      <c r="R946" s="77">
        <v>0</v>
      </c>
      <c r="S946" s="78">
        <f t="shared" si="42"/>
        <v>3000</v>
      </c>
      <c r="T946" s="77">
        <f t="shared" si="43"/>
        <v>3000</v>
      </c>
      <c r="U946" s="79" t="s">
        <v>3876</v>
      </c>
      <c r="V946" s="76" t="s">
        <v>279</v>
      </c>
    </row>
    <row r="947" spans="1:22" x14ac:dyDescent="0.2">
      <c r="A947" s="87">
        <f t="shared" si="44"/>
        <v>946</v>
      </c>
      <c r="B947" s="67"/>
      <c r="C947" s="74" t="s">
        <v>3877</v>
      </c>
      <c r="D947" s="73">
        <v>42823</v>
      </c>
      <c r="E947" s="74" t="s">
        <v>31</v>
      </c>
      <c r="F947" s="75">
        <v>5075</v>
      </c>
      <c r="G947" s="74" t="s">
        <v>22</v>
      </c>
      <c r="H947" s="76" t="s">
        <v>3878</v>
      </c>
      <c r="I947" s="74" t="s">
        <v>187</v>
      </c>
      <c r="J947" s="76" t="s">
        <v>93</v>
      </c>
      <c r="K947" s="67"/>
      <c r="L947" s="67"/>
      <c r="M947" s="67"/>
      <c r="N947" s="76" t="s">
        <v>3879</v>
      </c>
      <c r="O947" s="76" t="s">
        <v>3880</v>
      </c>
      <c r="P947" s="80">
        <v>1</v>
      </c>
      <c r="Q947" s="80">
        <v>1</v>
      </c>
      <c r="R947" s="77">
        <v>1740000</v>
      </c>
      <c r="S947" s="78">
        <f t="shared" si="42"/>
        <v>0</v>
      </c>
      <c r="T947" s="77">
        <f t="shared" si="43"/>
        <v>1740000</v>
      </c>
      <c r="U947" s="79" t="s">
        <v>3881</v>
      </c>
      <c r="V947" s="76" t="s">
        <v>3882</v>
      </c>
    </row>
    <row r="948" spans="1:22" x14ac:dyDescent="0.2">
      <c r="A948" s="87">
        <f t="shared" si="44"/>
        <v>947</v>
      </c>
      <c r="B948" s="67"/>
      <c r="C948" s="74" t="s">
        <v>3883</v>
      </c>
      <c r="D948" s="73">
        <v>42823</v>
      </c>
      <c r="E948" s="74" t="s">
        <v>46</v>
      </c>
      <c r="F948" s="75">
        <v>4813</v>
      </c>
      <c r="G948" s="74" t="s">
        <v>22</v>
      </c>
      <c r="H948" s="76" t="s">
        <v>1102</v>
      </c>
      <c r="I948" s="74" t="s">
        <v>187</v>
      </c>
      <c r="J948" s="76" t="s">
        <v>555</v>
      </c>
      <c r="K948" s="67"/>
      <c r="L948" s="67"/>
      <c r="M948" s="67"/>
      <c r="N948" s="76" t="s">
        <v>3884</v>
      </c>
      <c r="O948" s="76" t="s">
        <v>1527</v>
      </c>
      <c r="P948" s="80">
        <v>1</v>
      </c>
      <c r="Q948" s="80">
        <v>1</v>
      </c>
      <c r="R948" s="77">
        <v>130000</v>
      </c>
      <c r="S948" s="78">
        <f t="shared" si="42"/>
        <v>0</v>
      </c>
      <c r="T948" s="77">
        <f t="shared" si="43"/>
        <v>130000</v>
      </c>
      <c r="U948" s="79" t="s">
        <v>3885</v>
      </c>
      <c r="V948" s="76" t="s">
        <v>3886</v>
      </c>
    </row>
    <row r="949" spans="1:22" x14ac:dyDescent="0.2">
      <c r="A949" s="87">
        <f t="shared" si="44"/>
        <v>948</v>
      </c>
      <c r="B949" s="67"/>
      <c r="C949" s="74" t="s">
        <v>3887</v>
      </c>
      <c r="D949" s="73">
        <v>42823</v>
      </c>
      <c r="E949" s="74" t="s">
        <v>62</v>
      </c>
      <c r="F949" s="75">
        <v>7701</v>
      </c>
      <c r="G949" s="74" t="s">
        <v>22</v>
      </c>
      <c r="H949" s="76" t="s">
        <v>1190</v>
      </c>
      <c r="I949" s="74" t="s">
        <v>48</v>
      </c>
      <c r="J949" s="76" t="s">
        <v>71</v>
      </c>
      <c r="K949" s="67"/>
      <c r="L949" s="67"/>
      <c r="M949" s="67"/>
      <c r="N949" s="76" t="s">
        <v>3888</v>
      </c>
      <c r="O949" s="76" t="s">
        <v>27</v>
      </c>
      <c r="P949" s="67"/>
      <c r="Q949" s="67"/>
      <c r="R949" s="77">
        <v>0</v>
      </c>
      <c r="S949" s="78">
        <f t="shared" si="42"/>
        <v>2000</v>
      </c>
      <c r="T949" s="77">
        <f t="shared" si="43"/>
        <v>2000</v>
      </c>
      <c r="U949" s="79" t="s">
        <v>3889</v>
      </c>
      <c r="V949" s="76" t="s">
        <v>3890</v>
      </c>
    </row>
    <row r="950" spans="1:22" x14ac:dyDescent="0.2">
      <c r="A950" s="87">
        <f t="shared" si="44"/>
        <v>949</v>
      </c>
      <c r="B950" s="67"/>
      <c r="C950" s="74" t="s">
        <v>3891</v>
      </c>
      <c r="D950" s="73">
        <v>42823</v>
      </c>
      <c r="E950" s="74" t="s">
        <v>62</v>
      </c>
      <c r="F950" s="75">
        <v>3001</v>
      </c>
      <c r="G950" s="74" t="s">
        <v>22</v>
      </c>
      <c r="H950" s="76" t="s">
        <v>39</v>
      </c>
      <c r="I950" s="74" t="s">
        <v>24</v>
      </c>
      <c r="J950" s="76" t="s">
        <v>40</v>
      </c>
      <c r="K950" s="67"/>
      <c r="L950" s="67"/>
      <c r="M950" s="67"/>
      <c r="N950" s="76" t="s">
        <v>3892</v>
      </c>
      <c r="O950" s="76" t="s">
        <v>3893</v>
      </c>
      <c r="P950" s="67"/>
      <c r="Q950" s="67"/>
      <c r="R950" s="77">
        <v>0</v>
      </c>
      <c r="S950" s="78">
        <f t="shared" si="42"/>
        <v>2000</v>
      </c>
      <c r="T950" s="77">
        <f t="shared" si="43"/>
        <v>2000</v>
      </c>
      <c r="U950" s="79" t="s">
        <v>3894</v>
      </c>
      <c r="V950" s="76" t="s">
        <v>3895</v>
      </c>
    </row>
    <row r="951" spans="1:22" x14ac:dyDescent="0.2">
      <c r="A951" s="87">
        <f t="shared" si="44"/>
        <v>950</v>
      </c>
      <c r="B951" s="67"/>
      <c r="C951" s="74" t="s">
        <v>3896</v>
      </c>
      <c r="D951" s="73">
        <v>42823</v>
      </c>
      <c r="E951" s="74" t="s">
        <v>77</v>
      </c>
      <c r="F951" s="75">
        <v>321</v>
      </c>
      <c r="G951" s="74" t="s">
        <v>22</v>
      </c>
      <c r="H951" s="76" t="s">
        <v>3897</v>
      </c>
      <c r="I951" s="74" t="s">
        <v>232</v>
      </c>
      <c r="J951" s="76" t="s">
        <v>71</v>
      </c>
      <c r="K951" s="67"/>
      <c r="L951" s="67"/>
      <c r="M951" s="67"/>
      <c r="N951" s="76" t="s">
        <v>3898</v>
      </c>
      <c r="O951" s="76" t="s">
        <v>3899</v>
      </c>
      <c r="P951" s="67"/>
      <c r="Q951" s="67"/>
      <c r="R951" s="77">
        <v>30310</v>
      </c>
      <c r="S951" s="78">
        <f t="shared" si="42"/>
        <v>0</v>
      </c>
      <c r="T951" s="77">
        <f t="shared" si="43"/>
        <v>30310</v>
      </c>
      <c r="U951" s="79" t="s">
        <v>3900</v>
      </c>
      <c r="V951" s="76" t="s">
        <v>3901</v>
      </c>
    </row>
    <row r="952" spans="1:22" x14ac:dyDescent="0.2">
      <c r="A952" s="87">
        <f t="shared" si="44"/>
        <v>951</v>
      </c>
      <c r="B952" s="67"/>
      <c r="C952" s="74" t="s">
        <v>3902</v>
      </c>
      <c r="D952" s="73">
        <v>42823</v>
      </c>
      <c r="E952" s="74" t="s">
        <v>62</v>
      </c>
      <c r="F952" s="75">
        <v>1221</v>
      </c>
      <c r="G952" s="74" t="s">
        <v>22</v>
      </c>
      <c r="H952" s="76" t="s">
        <v>356</v>
      </c>
      <c r="I952" s="74" t="s">
        <v>33</v>
      </c>
      <c r="J952" s="76" t="s">
        <v>25</v>
      </c>
      <c r="K952" s="67"/>
      <c r="L952" s="67"/>
      <c r="M952" s="67"/>
      <c r="N952" s="76" t="s">
        <v>3903</v>
      </c>
      <c r="O952" s="76" t="s">
        <v>175</v>
      </c>
      <c r="P952" s="67"/>
      <c r="Q952" s="67"/>
      <c r="R952" s="77">
        <v>0</v>
      </c>
      <c r="S952" s="78">
        <f t="shared" si="42"/>
        <v>2000</v>
      </c>
      <c r="T952" s="77">
        <f t="shared" si="43"/>
        <v>2000</v>
      </c>
      <c r="U952" s="67"/>
      <c r="V952" s="76" t="s">
        <v>3904</v>
      </c>
    </row>
    <row r="953" spans="1:22" x14ac:dyDescent="0.2">
      <c r="A953" s="87">
        <f t="shared" si="44"/>
        <v>952</v>
      </c>
      <c r="B953" s="67"/>
      <c r="C953" s="74" t="s">
        <v>3905</v>
      </c>
      <c r="D953" s="73">
        <v>42823</v>
      </c>
      <c r="E953" s="74" t="s">
        <v>62</v>
      </c>
      <c r="F953" s="75">
        <v>4500</v>
      </c>
      <c r="G953" s="74" t="s">
        <v>22</v>
      </c>
      <c r="H953" s="76" t="s">
        <v>3906</v>
      </c>
      <c r="I953" s="74" t="s">
        <v>70</v>
      </c>
      <c r="J953" s="76" t="s">
        <v>57</v>
      </c>
      <c r="K953" s="67"/>
      <c r="L953" s="67"/>
      <c r="M953" s="67"/>
      <c r="N953" s="76" t="s">
        <v>3907</v>
      </c>
      <c r="O953" s="76" t="s">
        <v>175</v>
      </c>
      <c r="P953" s="67"/>
      <c r="Q953" s="67"/>
      <c r="R953" s="77">
        <v>0</v>
      </c>
      <c r="S953" s="78">
        <f t="shared" si="42"/>
        <v>2000</v>
      </c>
      <c r="T953" s="77">
        <f t="shared" si="43"/>
        <v>2000</v>
      </c>
      <c r="U953" s="79" t="s">
        <v>3908</v>
      </c>
      <c r="V953" s="76" t="s">
        <v>3909</v>
      </c>
    </row>
    <row r="954" spans="1:22" x14ac:dyDescent="0.2">
      <c r="A954" s="87">
        <f t="shared" si="44"/>
        <v>953</v>
      </c>
      <c r="B954" s="67"/>
      <c r="C954" s="74" t="s">
        <v>3910</v>
      </c>
      <c r="D954" s="73">
        <v>42823</v>
      </c>
      <c r="E954" s="74" t="s">
        <v>62</v>
      </c>
      <c r="F954" s="75">
        <v>9501</v>
      </c>
      <c r="G954" s="74" t="s">
        <v>22</v>
      </c>
      <c r="H954" s="76" t="s">
        <v>3911</v>
      </c>
      <c r="I954" s="74" t="s">
        <v>187</v>
      </c>
      <c r="J954" s="76" t="s">
        <v>49</v>
      </c>
      <c r="K954" s="67"/>
      <c r="L954" s="67"/>
      <c r="M954" s="67"/>
      <c r="N954" s="76" t="s">
        <v>3912</v>
      </c>
      <c r="O954" s="76" t="s">
        <v>175</v>
      </c>
      <c r="P954" s="67"/>
      <c r="Q954" s="67"/>
      <c r="R954" s="77">
        <v>0</v>
      </c>
      <c r="S954" s="78">
        <f t="shared" si="42"/>
        <v>2000</v>
      </c>
      <c r="T954" s="77">
        <f t="shared" si="43"/>
        <v>2000</v>
      </c>
      <c r="U954" s="79" t="s">
        <v>3913</v>
      </c>
      <c r="V954" s="76" t="s">
        <v>3914</v>
      </c>
    </row>
    <row r="955" spans="1:22" x14ac:dyDescent="0.2">
      <c r="A955" s="87">
        <f t="shared" si="44"/>
        <v>954</v>
      </c>
      <c r="B955" s="67"/>
      <c r="C955" s="74" t="s">
        <v>3915</v>
      </c>
      <c r="D955" s="73">
        <v>42823</v>
      </c>
      <c r="E955" s="74" t="s">
        <v>46</v>
      </c>
      <c r="F955" s="75">
        <v>8902</v>
      </c>
      <c r="G955" s="74" t="s">
        <v>22</v>
      </c>
      <c r="H955" s="76" t="s">
        <v>1846</v>
      </c>
      <c r="I955" s="74" t="s">
        <v>24</v>
      </c>
      <c r="J955" s="76" t="s">
        <v>49</v>
      </c>
      <c r="K955" s="67"/>
      <c r="L955" s="67"/>
      <c r="M955" s="67"/>
      <c r="N955" s="76" t="s">
        <v>1847</v>
      </c>
      <c r="O955" s="76" t="s">
        <v>3916</v>
      </c>
      <c r="P955" s="67"/>
      <c r="Q955" s="67"/>
      <c r="R955" s="77">
        <v>50000</v>
      </c>
      <c r="S955" s="78">
        <f t="shared" si="42"/>
        <v>0</v>
      </c>
      <c r="T955" s="77">
        <f t="shared" si="43"/>
        <v>50000</v>
      </c>
      <c r="U955" s="79" t="s">
        <v>1368</v>
      </c>
      <c r="V955" s="76" t="s">
        <v>3917</v>
      </c>
    </row>
    <row r="956" spans="1:22" x14ac:dyDescent="0.2">
      <c r="A956" s="87">
        <f t="shared" si="44"/>
        <v>955</v>
      </c>
      <c r="B956" s="67"/>
      <c r="C956" s="74" t="s">
        <v>3918</v>
      </c>
      <c r="D956" s="73">
        <v>42823</v>
      </c>
      <c r="E956" s="74" t="s">
        <v>928</v>
      </c>
      <c r="F956" s="75">
        <v>4304</v>
      </c>
      <c r="G956" s="74" t="s">
        <v>22</v>
      </c>
      <c r="H956" s="76" t="s">
        <v>3919</v>
      </c>
      <c r="I956" s="74" t="s">
        <v>70</v>
      </c>
      <c r="J956" s="76" t="s">
        <v>71</v>
      </c>
      <c r="K956" s="67"/>
      <c r="L956" s="67"/>
      <c r="M956" s="67"/>
      <c r="N956" s="76" t="s">
        <v>2548</v>
      </c>
      <c r="O956" s="76" t="s">
        <v>2549</v>
      </c>
      <c r="P956" s="67"/>
      <c r="Q956" s="67"/>
      <c r="R956" s="77">
        <v>0</v>
      </c>
      <c r="S956" s="78">
        <f t="shared" si="42"/>
        <v>3000</v>
      </c>
      <c r="T956" s="77">
        <f t="shared" si="43"/>
        <v>3000</v>
      </c>
      <c r="U956" s="79" t="s">
        <v>3920</v>
      </c>
      <c r="V956" s="76" t="s">
        <v>2551</v>
      </c>
    </row>
    <row r="957" spans="1:22" x14ac:dyDescent="0.2">
      <c r="A957" s="87">
        <f t="shared" si="44"/>
        <v>956</v>
      </c>
      <c r="B957" s="67"/>
      <c r="C957" s="74" t="s">
        <v>3921</v>
      </c>
      <c r="D957" s="73">
        <v>42823</v>
      </c>
      <c r="E957" s="74" t="s">
        <v>928</v>
      </c>
      <c r="F957" s="75">
        <v>136</v>
      </c>
      <c r="G957" s="74" t="s">
        <v>22</v>
      </c>
      <c r="H957" s="76" t="s">
        <v>2547</v>
      </c>
      <c r="I957" s="74" t="s">
        <v>33</v>
      </c>
      <c r="J957" s="76" t="s">
        <v>71</v>
      </c>
      <c r="K957" s="67"/>
      <c r="L957" s="67"/>
      <c r="M957" s="67"/>
      <c r="N957" s="76" t="s">
        <v>2548</v>
      </c>
      <c r="O957" s="76" t="s">
        <v>2549</v>
      </c>
      <c r="P957" s="67"/>
      <c r="Q957" s="67"/>
      <c r="R957" s="77">
        <v>0</v>
      </c>
      <c r="S957" s="78">
        <f t="shared" si="42"/>
        <v>3000</v>
      </c>
      <c r="T957" s="77">
        <f t="shared" si="43"/>
        <v>3000</v>
      </c>
      <c r="U957" s="79" t="s">
        <v>3922</v>
      </c>
      <c r="V957" s="76" t="s">
        <v>2551</v>
      </c>
    </row>
    <row r="958" spans="1:22" x14ac:dyDescent="0.2">
      <c r="A958" s="87">
        <f t="shared" si="44"/>
        <v>957</v>
      </c>
      <c r="B958" s="67"/>
      <c r="C958" s="74" t="s">
        <v>3923</v>
      </c>
      <c r="D958" s="73">
        <v>42823</v>
      </c>
      <c r="E958" s="74" t="s">
        <v>928</v>
      </c>
      <c r="F958" s="75">
        <v>100</v>
      </c>
      <c r="G958" s="74" t="s">
        <v>22</v>
      </c>
      <c r="H958" s="76" t="s">
        <v>2547</v>
      </c>
      <c r="I958" s="74" t="s">
        <v>33</v>
      </c>
      <c r="J958" s="76" t="s">
        <v>71</v>
      </c>
      <c r="K958" s="67"/>
      <c r="L958" s="67"/>
      <c r="M958" s="67"/>
      <c r="N958" s="76" t="s">
        <v>2548</v>
      </c>
      <c r="O958" s="76" t="s">
        <v>2549</v>
      </c>
      <c r="P958" s="67"/>
      <c r="Q958" s="67"/>
      <c r="R958" s="77">
        <v>0</v>
      </c>
      <c r="S958" s="78">
        <f t="shared" si="42"/>
        <v>3000</v>
      </c>
      <c r="T958" s="77">
        <f t="shared" si="43"/>
        <v>3000</v>
      </c>
      <c r="U958" s="79" t="s">
        <v>3924</v>
      </c>
      <c r="V958" s="76" t="s">
        <v>2551</v>
      </c>
    </row>
    <row r="959" spans="1:22" x14ac:dyDescent="0.2">
      <c r="A959" s="87">
        <f t="shared" si="44"/>
        <v>958</v>
      </c>
      <c r="B959" s="67"/>
      <c r="C959" s="74" t="s">
        <v>3925</v>
      </c>
      <c r="D959" s="73">
        <v>42823</v>
      </c>
      <c r="E959" s="74" t="s">
        <v>928</v>
      </c>
      <c r="F959" s="75">
        <v>109</v>
      </c>
      <c r="G959" s="74" t="s">
        <v>22</v>
      </c>
      <c r="H959" s="76" t="s">
        <v>3926</v>
      </c>
      <c r="I959" s="74" t="s">
        <v>33</v>
      </c>
      <c r="J959" s="76" t="s">
        <v>71</v>
      </c>
      <c r="K959" s="67"/>
      <c r="L959" s="67"/>
      <c r="M959" s="67"/>
      <c r="N959" s="76" t="s">
        <v>3927</v>
      </c>
      <c r="O959" s="76" t="s">
        <v>2549</v>
      </c>
      <c r="P959" s="67"/>
      <c r="Q959" s="67"/>
      <c r="R959" s="77">
        <v>0</v>
      </c>
      <c r="S959" s="78">
        <f t="shared" si="42"/>
        <v>3000</v>
      </c>
      <c r="T959" s="77">
        <f t="shared" si="43"/>
        <v>3000</v>
      </c>
      <c r="U959" s="79" t="s">
        <v>3928</v>
      </c>
      <c r="V959" s="76" t="s">
        <v>2551</v>
      </c>
    </row>
    <row r="960" spans="1:22" x14ac:dyDescent="0.2">
      <c r="A960" s="87">
        <f t="shared" si="44"/>
        <v>959</v>
      </c>
      <c r="B960" s="67"/>
      <c r="C960" s="74" t="s">
        <v>3929</v>
      </c>
      <c r="D960" s="73">
        <v>42823</v>
      </c>
      <c r="E960" s="74" t="s">
        <v>928</v>
      </c>
      <c r="F960" s="75">
        <v>104</v>
      </c>
      <c r="G960" s="74" t="s">
        <v>22</v>
      </c>
      <c r="H960" s="76" t="s">
        <v>2547</v>
      </c>
      <c r="I960" s="74" t="s">
        <v>33</v>
      </c>
      <c r="J960" s="76" t="s">
        <v>71</v>
      </c>
      <c r="K960" s="67"/>
      <c r="L960" s="67"/>
      <c r="M960" s="67"/>
      <c r="N960" s="76" t="s">
        <v>2548</v>
      </c>
      <c r="O960" s="76" t="s">
        <v>2549</v>
      </c>
      <c r="P960" s="67"/>
      <c r="Q960" s="67"/>
      <c r="R960" s="77">
        <v>0</v>
      </c>
      <c r="S960" s="78">
        <f t="shared" si="42"/>
        <v>3000</v>
      </c>
      <c r="T960" s="77">
        <f t="shared" si="43"/>
        <v>3000</v>
      </c>
      <c r="U960" s="79" t="s">
        <v>3930</v>
      </c>
      <c r="V960" s="76" t="s">
        <v>2551</v>
      </c>
    </row>
    <row r="961" spans="1:22" x14ac:dyDescent="0.2">
      <c r="A961" s="87">
        <f t="shared" si="44"/>
        <v>960</v>
      </c>
      <c r="B961" s="67"/>
      <c r="C961" s="74" t="s">
        <v>3931</v>
      </c>
      <c r="D961" s="73">
        <v>42823</v>
      </c>
      <c r="E961" s="74" t="s">
        <v>928</v>
      </c>
      <c r="F961" s="75">
        <v>108</v>
      </c>
      <c r="G961" s="74" t="s">
        <v>22</v>
      </c>
      <c r="H961" s="76" t="s">
        <v>2547</v>
      </c>
      <c r="I961" s="74" t="s">
        <v>33</v>
      </c>
      <c r="J961" s="76" t="s">
        <v>71</v>
      </c>
      <c r="K961" s="67"/>
      <c r="L961" s="67"/>
      <c r="M961" s="67"/>
      <c r="N961" s="76" t="s">
        <v>3932</v>
      </c>
      <c r="O961" s="76" t="s">
        <v>2549</v>
      </c>
      <c r="P961" s="67"/>
      <c r="Q961" s="67"/>
      <c r="R961" s="77">
        <v>0</v>
      </c>
      <c r="S961" s="78">
        <f t="shared" si="42"/>
        <v>3000</v>
      </c>
      <c r="T961" s="77">
        <f t="shared" si="43"/>
        <v>3000</v>
      </c>
      <c r="U961" s="79" t="s">
        <v>3933</v>
      </c>
      <c r="V961" s="76" t="s">
        <v>2551</v>
      </c>
    </row>
    <row r="962" spans="1:22" x14ac:dyDescent="0.2">
      <c r="A962" s="87">
        <f t="shared" si="44"/>
        <v>961</v>
      </c>
      <c r="B962" s="67"/>
      <c r="C962" s="74" t="s">
        <v>3934</v>
      </c>
      <c r="D962" s="73">
        <v>42823</v>
      </c>
      <c r="E962" s="74" t="s">
        <v>46</v>
      </c>
      <c r="F962" s="75">
        <v>2409</v>
      </c>
      <c r="G962" s="74" t="s">
        <v>22</v>
      </c>
      <c r="H962" s="76" t="s">
        <v>3935</v>
      </c>
      <c r="I962" s="74" t="s">
        <v>70</v>
      </c>
      <c r="J962" s="76" t="s">
        <v>40</v>
      </c>
      <c r="K962" s="67"/>
      <c r="L962" s="67"/>
      <c r="M962" s="67"/>
      <c r="N962" s="76" t="s">
        <v>3936</v>
      </c>
      <c r="O962" s="76" t="s">
        <v>3937</v>
      </c>
      <c r="P962" s="67"/>
      <c r="Q962" s="67"/>
      <c r="R962" s="77">
        <v>50000</v>
      </c>
      <c r="S962" s="78">
        <f t="shared" ref="S962:S1025" si="45">IF(R962&gt;0,0,(IF(ISNA(VLOOKUP(E962,Missing_Vaulations,3,FALSE))=TRUE,0,(VLOOKUP(E962,Missing_Vaulations,3,FALSE)))))</f>
        <v>0</v>
      </c>
      <c r="T962" s="77">
        <f t="shared" si="43"/>
        <v>50000</v>
      </c>
      <c r="U962" s="79" t="s">
        <v>3938</v>
      </c>
      <c r="V962" s="76" t="s">
        <v>75</v>
      </c>
    </row>
    <row r="963" spans="1:22" x14ac:dyDescent="0.2">
      <c r="A963" s="87">
        <f t="shared" si="44"/>
        <v>962</v>
      </c>
      <c r="B963" s="67"/>
      <c r="C963" s="74" t="s">
        <v>3939</v>
      </c>
      <c r="D963" s="73">
        <v>42823</v>
      </c>
      <c r="E963" s="74" t="s">
        <v>46</v>
      </c>
      <c r="F963" s="75">
        <v>1621</v>
      </c>
      <c r="G963" s="74" t="s">
        <v>22</v>
      </c>
      <c r="H963" s="76" t="s">
        <v>2358</v>
      </c>
      <c r="I963" s="74" t="s">
        <v>56</v>
      </c>
      <c r="J963" s="76" t="s">
        <v>49</v>
      </c>
      <c r="K963" s="67"/>
      <c r="L963" s="67"/>
      <c r="M963" s="67"/>
      <c r="N963" s="76" t="s">
        <v>2359</v>
      </c>
      <c r="O963" s="76" t="s">
        <v>2096</v>
      </c>
      <c r="P963" s="67"/>
      <c r="Q963" s="67"/>
      <c r="R963" s="77">
        <v>50000</v>
      </c>
      <c r="S963" s="78">
        <f t="shared" si="45"/>
        <v>0</v>
      </c>
      <c r="T963" s="77">
        <f t="shared" ref="T963:T1026" si="46">R963+S963</f>
        <v>50000</v>
      </c>
      <c r="U963" s="79" t="s">
        <v>2360</v>
      </c>
      <c r="V963" s="76" t="s">
        <v>53</v>
      </c>
    </row>
    <row r="964" spans="1:22" x14ac:dyDescent="0.2">
      <c r="A964" s="87">
        <f t="shared" ref="A964:A1027" si="47">A963+1</f>
        <v>963</v>
      </c>
      <c r="B964" s="67"/>
      <c r="C964" s="74" t="s">
        <v>3940</v>
      </c>
      <c r="D964" s="73">
        <v>42823</v>
      </c>
      <c r="E964" s="74" t="s">
        <v>62</v>
      </c>
      <c r="F964" s="75">
        <v>2308</v>
      </c>
      <c r="G964" s="74" t="s">
        <v>22</v>
      </c>
      <c r="H964" s="76" t="s">
        <v>1098</v>
      </c>
      <c r="I964" s="74" t="s">
        <v>24</v>
      </c>
      <c r="J964" s="76" t="s">
        <v>25</v>
      </c>
      <c r="K964" s="67"/>
      <c r="L964" s="67"/>
      <c r="M964" s="67"/>
      <c r="N964" s="76" t="s">
        <v>3941</v>
      </c>
      <c r="O964" s="76" t="s">
        <v>27</v>
      </c>
      <c r="P964" s="67"/>
      <c r="Q964" s="67"/>
      <c r="R964" s="77">
        <v>0</v>
      </c>
      <c r="S964" s="78">
        <f t="shared" si="45"/>
        <v>2000</v>
      </c>
      <c r="T964" s="77">
        <f t="shared" si="46"/>
        <v>2000</v>
      </c>
      <c r="U964" s="79" t="s">
        <v>3942</v>
      </c>
      <c r="V964" s="76" t="s">
        <v>3943</v>
      </c>
    </row>
    <row r="965" spans="1:22" x14ac:dyDescent="0.2">
      <c r="A965" s="87">
        <f t="shared" si="47"/>
        <v>964</v>
      </c>
      <c r="B965" s="67"/>
      <c r="C965" s="74" t="s">
        <v>3944</v>
      </c>
      <c r="D965" s="73">
        <v>42823</v>
      </c>
      <c r="E965" s="74" t="s">
        <v>46</v>
      </c>
      <c r="F965" s="75">
        <v>6201</v>
      </c>
      <c r="G965" s="74" t="s">
        <v>22</v>
      </c>
      <c r="H965" s="76" t="s">
        <v>3945</v>
      </c>
      <c r="I965" s="74" t="s">
        <v>33</v>
      </c>
      <c r="J965" s="76" t="s">
        <v>40</v>
      </c>
      <c r="K965" s="67"/>
      <c r="L965" s="67"/>
      <c r="M965" s="67"/>
      <c r="N965" s="76" t="s">
        <v>3946</v>
      </c>
      <c r="O965" s="76" t="s">
        <v>283</v>
      </c>
      <c r="P965" s="67"/>
      <c r="Q965" s="67"/>
      <c r="R965" s="77">
        <v>50000</v>
      </c>
      <c r="S965" s="78">
        <f t="shared" si="45"/>
        <v>0</v>
      </c>
      <c r="T965" s="77">
        <f t="shared" si="46"/>
        <v>50000</v>
      </c>
      <c r="U965" s="79" t="s">
        <v>3947</v>
      </c>
      <c r="V965" s="76" t="s">
        <v>75</v>
      </c>
    </row>
    <row r="966" spans="1:22" x14ac:dyDescent="0.2">
      <c r="A966" s="87">
        <f t="shared" si="47"/>
        <v>965</v>
      </c>
      <c r="B966" s="67"/>
      <c r="C966" s="74" t="s">
        <v>3948</v>
      </c>
      <c r="D966" s="73">
        <v>42823</v>
      </c>
      <c r="E966" s="74" t="s">
        <v>928</v>
      </c>
      <c r="F966" s="75">
        <v>4504</v>
      </c>
      <c r="G966" s="74" t="s">
        <v>22</v>
      </c>
      <c r="H966" s="76" t="s">
        <v>3949</v>
      </c>
      <c r="I966" s="74" t="s">
        <v>70</v>
      </c>
      <c r="J966" s="76" t="s">
        <v>71</v>
      </c>
      <c r="K966" s="67"/>
      <c r="L966" s="67"/>
      <c r="M966" s="67"/>
      <c r="N966" s="76" t="s">
        <v>2548</v>
      </c>
      <c r="O966" s="76" t="s">
        <v>2549</v>
      </c>
      <c r="P966" s="67"/>
      <c r="Q966" s="67"/>
      <c r="R966" s="77">
        <v>0</v>
      </c>
      <c r="S966" s="78">
        <f t="shared" si="45"/>
        <v>3000</v>
      </c>
      <c r="T966" s="77">
        <f t="shared" si="46"/>
        <v>3000</v>
      </c>
      <c r="U966" s="79" t="s">
        <v>3950</v>
      </c>
      <c r="V966" s="76" t="s">
        <v>2551</v>
      </c>
    </row>
    <row r="967" spans="1:22" x14ac:dyDescent="0.2">
      <c r="A967" s="87">
        <f t="shared" si="47"/>
        <v>966</v>
      </c>
      <c r="B967" s="67"/>
      <c r="C967" s="74" t="s">
        <v>3951</v>
      </c>
      <c r="D967" s="73">
        <v>42823</v>
      </c>
      <c r="E967" s="74" t="s">
        <v>104</v>
      </c>
      <c r="F967" s="75">
        <v>3610</v>
      </c>
      <c r="G967" s="74" t="s">
        <v>22</v>
      </c>
      <c r="H967" s="76" t="s">
        <v>3478</v>
      </c>
      <c r="I967" s="74" t="s">
        <v>187</v>
      </c>
      <c r="J967" s="76" t="s">
        <v>71</v>
      </c>
      <c r="K967" s="67"/>
      <c r="L967" s="67"/>
      <c r="M967" s="67"/>
      <c r="N967" s="76" t="s">
        <v>3952</v>
      </c>
      <c r="O967" s="76" t="s">
        <v>27</v>
      </c>
      <c r="P967" s="67"/>
      <c r="Q967" s="67"/>
      <c r="R967" s="77">
        <v>0</v>
      </c>
      <c r="S967" s="78">
        <f t="shared" si="45"/>
        <v>500</v>
      </c>
      <c r="T967" s="77">
        <f t="shared" si="46"/>
        <v>500</v>
      </c>
      <c r="U967" s="79" t="s">
        <v>3953</v>
      </c>
      <c r="V967" s="76" t="s">
        <v>3954</v>
      </c>
    </row>
    <row r="968" spans="1:22" x14ac:dyDescent="0.2">
      <c r="A968" s="87">
        <f t="shared" si="47"/>
        <v>967</v>
      </c>
      <c r="B968" s="67"/>
      <c r="C968" s="74" t="s">
        <v>3955</v>
      </c>
      <c r="D968" s="73">
        <v>42823</v>
      </c>
      <c r="E968" s="74" t="s">
        <v>104</v>
      </c>
      <c r="F968" s="75">
        <v>3610</v>
      </c>
      <c r="G968" s="74" t="s">
        <v>22</v>
      </c>
      <c r="H968" s="76" t="s">
        <v>3478</v>
      </c>
      <c r="I968" s="74" t="s">
        <v>187</v>
      </c>
      <c r="J968" s="76" t="s">
        <v>71</v>
      </c>
      <c r="K968" s="67"/>
      <c r="L968" s="67"/>
      <c r="M968" s="67"/>
      <c r="N968" s="76" t="s">
        <v>3952</v>
      </c>
      <c r="O968" s="76" t="s">
        <v>27</v>
      </c>
      <c r="P968" s="67"/>
      <c r="Q968" s="67"/>
      <c r="R968" s="77">
        <v>0</v>
      </c>
      <c r="S968" s="78">
        <f t="shared" si="45"/>
        <v>500</v>
      </c>
      <c r="T968" s="77">
        <f t="shared" si="46"/>
        <v>500</v>
      </c>
      <c r="U968" s="79" t="s">
        <v>3953</v>
      </c>
      <c r="V968" s="76" t="s">
        <v>3956</v>
      </c>
    </row>
    <row r="969" spans="1:22" x14ac:dyDescent="0.2">
      <c r="A969" s="87">
        <f t="shared" si="47"/>
        <v>968</v>
      </c>
      <c r="B969" s="67"/>
      <c r="C969" s="74" t="s">
        <v>3957</v>
      </c>
      <c r="D969" s="73">
        <v>42823</v>
      </c>
      <c r="E969" s="74" t="s">
        <v>77</v>
      </c>
      <c r="F969" s="75">
        <v>142</v>
      </c>
      <c r="G969" s="74" t="s">
        <v>63</v>
      </c>
      <c r="H969" s="76" t="s">
        <v>3958</v>
      </c>
      <c r="I969" s="74" t="s">
        <v>70</v>
      </c>
      <c r="J969" s="76" t="s">
        <v>276</v>
      </c>
      <c r="K969" s="67"/>
      <c r="L969" s="67"/>
      <c r="M969" s="67"/>
      <c r="N969" s="76" t="s">
        <v>3959</v>
      </c>
      <c r="O969" s="76" t="s">
        <v>3960</v>
      </c>
      <c r="P969" s="67"/>
      <c r="Q969" s="67"/>
      <c r="R969" s="77">
        <v>10000</v>
      </c>
      <c r="S969" s="78">
        <f t="shared" si="45"/>
        <v>0</v>
      </c>
      <c r="T969" s="77">
        <f t="shared" si="46"/>
        <v>10000</v>
      </c>
      <c r="U969" s="79" t="s">
        <v>3961</v>
      </c>
      <c r="V969" s="76" t="s">
        <v>3962</v>
      </c>
    </row>
    <row r="970" spans="1:22" x14ac:dyDescent="0.2">
      <c r="A970" s="87">
        <f t="shared" si="47"/>
        <v>969</v>
      </c>
      <c r="B970" s="67"/>
      <c r="C970" s="74" t="s">
        <v>3963</v>
      </c>
      <c r="D970" s="73">
        <v>42823</v>
      </c>
      <c r="E970" s="74" t="s">
        <v>928</v>
      </c>
      <c r="F970" s="75">
        <v>4500</v>
      </c>
      <c r="G970" s="74" t="s">
        <v>22</v>
      </c>
      <c r="H970" s="76" t="s">
        <v>3964</v>
      </c>
      <c r="I970" s="74" t="s">
        <v>24</v>
      </c>
      <c r="J970" s="76" t="s">
        <v>71</v>
      </c>
      <c r="K970" s="67"/>
      <c r="L970" s="67"/>
      <c r="M970" s="67"/>
      <c r="N970" s="76" t="s">
        <v>2548</v>
      </c>
      <c r="O970" s="76" t="s">
        <v>2549</v>
      </c>
      <c r="P970" s="67"/>
      <c r="Q970" s="67"/>
      <c r="R970" s="77">
        <v>0</v>
      </c>
      <c r="S970" s="78">
        <f t="shared" si="45"/>
        <v>3000</v>
      </c>
      <c r="T970" s="77">
        <f t="shared" si="46"/>
        <v>3000</v>
      </c>
      <c r="U970" s="67"/>
      <c r="V970" s="76" t="s">
        <v>2551</v>
      </c>
    </row>
    <row r="971" spans="1:22" x14ac:dyDescent="0.2">
      <c r="A971" s="87">
        <f t="shared" si="47"/>
        <v>970</v>
      </c>
      <c r="B971" s="67"/>
      <c r="C971" s="74" t="s">
        <v>3965</v>
      </c>
      <c r="D971" s="73">
        <v>42823</v>
      </c>
      <c r="E971" s="74" t="s">
        <v>46</v>
      </c>
      <c r="F971" s="75">
        <v>208</v>
      </c>
      <c r="G971" s="74" t="s">
        <v>22</v>
      </c>
      <c r="H971" s="76" t="s">
        <v>3966</v>
      </c>
      <c r="I971" s="74" t="s">
        <v>70</v>
      </c>
      <c r="J971" s="76" t="s">
        <v>71</v>
      </c>
      <c r="K971" s="67"/>
      <c r="L971" s="67"/>
      <c r="M971" s="67"/>
      <c r="N971" s="76" t="s">
        <v>3967</v>
      </c>
      <c r="O971" s="76" t="s">
        <v>3968</v>
      </c>
      <c r="P971" s="67"/>
      <c r="Q971" s="67"/>
      <c r="R971" s="77">
        <v>0</v>
      </c>
      <c r="S971" s="78">
        <f t="shared" si="45"/>
        <v>500</v>
      </c>
      <c r="T971" s="77">
        <f t="shared" si="46"/>
        <v>500</v>
      </c>
      <c r="U971" s="79" t="s">
        <v>3969</v>
      </c>
      <c r="V971" s="76" t="s">
        <v>2083</v>
      </c>
    </row>
    <row r="972" spans="1:22" x14ac:dyDescent="0.2">
      <c r="A972" s="87">
        <f t="shared" si="47"/>
        <v>971</v>
      </c>
      <c r="B972" s="67"/>
      <c r="C972" s="74" t="s">
        <v>3970</v>
      </c>
      <c r="D972" s="73">
        <v>42823</v>
      </c>
      <c r="E972" s="74" t="s">
        <v>454</v>
      </c>
      <c r="F972" s="75">
        <v>3990</v>
      </c>
      <c r="G972" s="74" t="s">
        <v>22</v>
      </c>
      <c r="H972" s="76" t="s">
        <v>3878</v>
      </c>
      <c r="I972" s="74" t="s">
        <v>187</v>
      </c>
      <c r="J972" s="76" t="s">
        <v>71</v>
      </c>
      <c r="K972" s="67"/>
      <c r="L972" s="67"/>
      <c r="M972" s="67"/>
      <c r="N972" s="76" t="s">
        <v>3971</v>
      </c>
      <c r="O972" s="76" t="s">
        <v>2025</v>
      </c>
      <c r="P972" s="67"/>
      <c r="Q972" s="67"/>
      <c r="R972" s="77">
        <v>0</v>
      </c>
      <c r="S972" s="78">
        <f t="shared" si="45"/>
        <v>3000</v>
      </c>
      <c r="T972" s="77">
        <f t="shared" si="46"/>
        <v>3000</v>
      </c>
      <c r="U972" s="79" t="s">
        <v>3972</v>
      </c>
      <c r="V972" s="76" t="s">
        <v>3973</v>
      </c>
    </row>
    <row r="973" spans="1:22" x14ac:dyDescent="0.2">
      <c r="A973" s="87">
        <f t="shared" si="47"/>
        <v>972</v>
      </c>
      <c r="B973" s="67"/>
      <c r="C973" s="74" t="s">
        <v>3974</v>
      </c>
      <c r="D973" s="73">
        <v>42823</v>
      </c>
      <c r="E973" s="74" t="s">
        <v>77</v>
      </c>
      <c r="F973" s="75">
        <v>3903</v>
      </c>
      <c r="G973" s="74" t="s">
        <v>22</v>
      </c>
      <c r="H973" s="76" t="s">
        <v>3975</v>
      </c>
      <c r="I973" s="74" t="s">
        <v>56</v>
      </c>
      <c r="J973" s="76" t="s">
        <v>154</v>
      </c>
      <c r="K973" s="67"/>
      <c r="L973" s="67"/>
      <c r="M973" s="67"/>
      <c r="N973" s="76" t="s">
        <v>3976</v>
      </c>
      <c r="O973" s="76" t="s">
        <v>27</v>
      </c>
      <c r="P973" s="67"/>
      <c r="Q973" s="67"/>
      <c r="R973" s="77">
        <v>0</v>
      </c>
      <c r="S973" s="78">
        <f t="shared" si="45"/>
        <v>3000</v>
      </c>
      <c r="T973" s="77">
        <f t="shared" si="46"/>
        <v>3000</v>
      </c>
      <c r="U973" s="79" t="s">
        <v>3977</v>
      </c>
      <c r="V973" s="76" t="s">
        <v>3978</v>
      </c>
    </row>
    <row r="974" spans="1:22" x14ac:dyDescent="0.2">
      <c r="A974" s="87">
        <f t="shared" si="47"/>
        <v>973</v>
      </c>
      <c r="B974" s="67"/>
      <c r="C974" s="74" t="s">
        <v>3979</v>
      </c>
      <c r="D974" s="73">
        <v>42823</v>
      </c>
      <c r="E974" s="74" t="s">
        <v>138</v>
      </c>
      <c r="F974" s="75">
        <v>2709</v>
      </c>
      <c r="G974" s="74" t="s">
        <v>22</v>
      </c>
      <c r="H974" s="76" t="s">
        <v>823</v>
      </c>
      <c r="I974" s="74" t="s">
        <v>70</v>
      </c>
      <c r="J974" s="76" t="s">
        <v>57</v>
      </c>
      <c r="K974" s="67"/>
      <c r="L974" s="67"/>
      <c r="M974" s="67"/>
      <c r="N974" s="76" t="s">
        <v>3980</v>
      </c>
      <c r="O974" s="76" t="s">
        <v>27</v>
      </c>
      <c r="P974" s="67"/>
      <c r="Q974" s="67"/>
      <c r="R974" s="77">
        <v>0</v>
      </c>
      <c r="S974" s="78">
        <f t="shared" si="45"/>
        <v>3000</v>
      </c>
      <c r="T974" s="77">
        <f t="shared" si="46"/>
        <v>3000</v>
      </c>
      <c r="U974" s="79" t="s">
        <v>3981</v>
      </c>
      <c r="V974" s="76" t="s">
        <v>551</v>
      </c>
    </row>
    <row r="975" spans="1:22" x14ac:dyDescent="0.2">
      <c r="A975" s="87">
        <f t="shared" si="47"/>
        <v>974</v>
      </c>
      <c r="B975" s="67"/>
      <c r="C975" s="74" t="s">
        <v>3982</v>
      </c>
      <c r="D975" s="73">
        <v>42823</v>
      </c>
      <c r="E975" s="74" t="s">
        <v>138</v>
      </c>
      <c r="F975" s="75">
        <v>14301</v>
      </c>
      <c r="G975" s="74" t="s">
        <v>22</v>
      </c>
      <c r="H975" s="76" t="s">
        <v>3983</v>
      </c>
      <c r="I975" s="74" t="s">
        <v>24</v>
      </c>
      <c r="J975" s="76" t="s">
        <v>121</v>
      </c>
      <c r="K975" s="67"/>
      <c r="L975" s="67"/>
      <c r="M975" s="67"/>
      <c r="N975" s="76" t="s">
        <v>3984</v>
      </c>
      <c r="O975" s="76" t="s">
        <v>3985</v>
      </c>
      <c r="P975" s="67"/>
      <c r="Q975" s="67"/>
      <c r="R975" s="77">
        <v>0</v>
      </c>
      <c r="S975" s="78">
        <f t="shared" si="45"/>
        <v>3000</v>
      </c>
      <c r="T975" s="77">
        <f t="shared" si="46"/>
        <v>3000</v>
      </c>
      <c r="U975" s="79" t="s">
        <v>3986</v>
      </c>
      <c r="V975" s="76" t="s">
        <v>3987</v>
      </c>
    </row>
    <row r="976" spans="1:22" x14ac:dyDescent="0.2">
      <c r="A976" s="87">
        <f t="shared" si="47"/>
        <v>975</v>
      </c>
      <c r="B976" s="67"/>
      <c r="C976" s="74" t="s">
        <v>3988</v>
      </c>
      <c r="D976" s="73">
        <v>42823</v>
      </c>
      <c r="E976" s="74" t="s">
        <v>501</v>
      </c>
      <c r="F976" s="75">
        <v>8814</v>
      </c>
      <c r="G976" s="74" t="s">
        <v>22</v>
      </c>
      <c r="H976" s="76" t="s">
        <v>3989</v>
      </c>
      <c r="I976" s="74" t="s">
        <v>24</v>
      </c>
      <c r="J976" s="67"/>
      <c r="K976" s="67"/>
      <c r="L976" s="67"/>
      <c r="M976" s="67"/>
      <c r="N976" s="76" t="s">
        <v>3990</v>
      </c>
      <c r="O976" s="76" t="s">
        <v>162</v>
      </c>
      <c r="P976" s="67"/>
      <c r="Q976" s="67"/>
      <c r="R976" s="77">
        <v>0</v>
      </c>
      <c r="S976" s="78">
        <f t="shared" si="45"/>
        <v>15000</v>
      </c>
      <c r="T976" s="77">
        <f t="shared" si="46"/>
        <v>15000</v>
      </c>
      <c r="U976" s="79" t="s">
        <v>3991</v>
      </c>
      <c r="V976" s="76" t="s">
        <v>3992</v>
      </c>
    </row>
    <row r="977" spans="1:22" x14ac:dyDescent="0.2">
      <c r="A977" s="87">
        <f t="shared" si="47"/>
        <v>976</v>
      </c>
      <c r="B977" s="67"/>
      <c r="C977" s="74" t="s">
        <v>3993</v>
      </c>
      <c r="D977" s="73">
        <v>42823</v>
      </c>
      <c r="E977" s="74" t="s">
        <v>118</v>
      </c>
      <c r="F977" s="75">
        <v>9505</v>
      </c>
      <c r="G977" s="74" t="s">
        <v>22</v>
      </c>
      <c r="H977" s="76" t="s">
        <v>502</v>
      </c>
      <c r="I977" s="74" t="s">
        <v>70</v>
      </c>
      <c r="J977" s="76" t="s">
        <v>154</v>
      </c>
      <c r="K977" s="67"/>
      <c r="L977" s="67"/>
      <c r="M977" s="67"/>
      <c r="N977" s="76" t="s">
        <v>3994</v>
      </c>
      <c r="O977" s="76" t="s">
        <v>162</v>
      </c>
      <c r="P977" s="67"/>
      <c r="Q977" s="67"/>
      <c r="R977" s="77">
        <v>0</v>
      </c>
      <c r="S977" s="78">
        <f t="shared" si="45"/>
        <v>12000</v>
      </c>
      <c r="T977" s="77">
        <f t="shared" si="46"/>
        <v>12000</v>
      </c>
      <c r="U977" s="79" t="s">
        <v>3995</v>
      </c>
      <c r="V977" s="76" t="s">
        <v>2088</v>
      </c>
    </row>
    <row r="978" spans="1:22" x14ac:dyDescent="0.2">
      <c r="A978" s="87">
        <f t="shared" si="47"/>
        <v>977</v>
      </c>
      <c r="B978" s="67"/>
      <c r="C978" s="74" t="s">
        <v>3996</v>
      </c>
      <c r="D978" s="73">
        <v>42823</v>
      </c>
      <c r="E978" s="74" t="s">
        <v>77</v>
      </c>
      <c r="F978" s="75">
        <v>408</v>
      </c>
      <c r="G978" s="74" t="s">
        <v>22</v>
      </c>
      <c r="H978" s="76" t="s">
        <v>3997</v>
      </c>
      <c r="I978" s="74" t="s">
        <v>48</v>
      </c>
      <c r="J978" s="76" t="s">
        <v>276</v>
      </c>
      <c r="K978" s="67"/>
      <c r="L978" s="67"/>
      <c r="M978" s="67"/>
      <c r="N978" s="76" t="s">
        <v>3998</v>
      </c>
      <c r="O978" s="76" t="s">
        <v>27</v>
      </c>
      <c r="P978" s="67"/>
      <c r="Q978" s="67"/>
      <c r="R978" s="77">
        <v>0</v>
      </c>
      <c r="S978" s="78">
        <f t="shared" si="45"/>
        <v>3000</v>
      </c>
      <c r="T978" s="77">
        <f t="shared" si="46"/>
        <v>3000</v>
      </c>
      <c r="U978" s="79" t="s">
        <v>3999</v>
      </c>
      <c r="V978" s="76" t="s">
        <v>136</v>
      </c>
    </row>
    <row r="979" spans="1:22" x14ac:dyDescent="0.2">
      <c r="A979" s="87">
        <f t="shared" si="47"/>
        <v>978</v>
      </c>
      <c r="B979" s="67"/>
      <c r="C979" s="74" t="s">
        <v>4000</v>
      </c>
      <c r="D979" s="73">
        <v>42823</v>
      </c>
      <c r="E979" s="74" t="s">
        <v>77</v>
      </c>
      <c r="F979" s="75">
        <v>10813</v>
      </c>
      <c r="G979" s="74" t="s">
        <v>22</v>
      </c>
      <c r="H979" s="76" t="s">
        <v>4001</v>
      </c>
      <c r="I979" s="74" t="s">
        <v>70</v>
      </c>
      <c r="J979" s="76" t="s">
        <v>154</v>
      </c>
      <c r="K979" s="67"/>
      <c r="L979" s="67"/>
      <c r="M979" s="67"/>
      <c r="N979" s="76" t="s">
        <v>4002</v>
      </c>
      <c r="O979" s="76" t="s">
        <v>27</v>
      </c>
      <c r="P979" s="67"/>
      <c r="Q979" s="67"/>
      <c r="R979" s="77">
        <v>0</v>
      </c>
      <c r="S979" s="78">
        <f t="shared" si="45"/>
        <v>3000</v>
      </c>
      <c r="T979" s="77">
        <f t="shared" si="46"/>
        <v>3000</v>
      </c>
      <c r="U979" s="79" t="s">
        <v>4003</v>
      </c>
      <c r="V979" s="76" t="s">
        <v>136</v>
      </c>
    </row>
    <row r="980" spans="1:22" x14ac:dyDescent="0.2">
      <c r="A980" s="87">
        <f t="shared" si="47"/>
        <v>979</v>
      </c>
      <c r="B980" s="67"/>
      <c r="C980" s="74" t="s">
        <v>4004</v>
      </c>
      <c r="D980" s="73">
        <v>42823</v>
      </c>
      <c r="E980" s="74" t="s">
        <v>138</v>
      </c>
      <c r="F980" s="75">
        <v>3602</v>
      </c>
      <c r="G980" s="74" t="s">
        <v>22</v>
      </c>
      <c r="H980" s="76" t="s">
        <v>1463</v>
      </c>
      <c r="I980" s="74" t="s">
        <v>33</v>
      </c>
      <c r="J980" s="76" t="s">
        <v>25</v>
      </c>
      <c r="K980" s="67"/>
      <c r="L980" s="67"/>
      <c r="M980" s="67"/>
      <c r="N980" s="76" t="s">
        <v>4005</v>
      </c>
      <c r="O980" s="76" t="s">
        <v>4006</v>
      </c>
      <c r="P980" s="67"/>
      <c r="Q980" s="67"/>
      <c r="R980" s="77">
        <v>50000</v>
      </c>
      <c r="S980" s="78">
        <f t="shared" si="45"/>
        <v>0</v>
      </c>
      <c r="T980" s="77">
        <f t="shared" si="46"/>
        <v>50000</v>
      </c>
      <c r="U980" s="79" t="s">
        <v>4007</v>
      </c>
      <c r="V980" s="76" t="s">
        <v>515</v>
      </c>
    </row>
    <row r="981" spans="1:22" x14ac:dyDescent="0.2">
      <c r="A981" s="87">
        <f t="shared" si="47"/>
        <v>980</v>
      </c>
      <c r="B981" s="67"/>
      <c r="C981" s="74" t="s">
        <v>4008</v>
      </c>
      <c r="D981" s="73">
        <v>42823</v>
      </c>
      <c r="E981" s="74" t="s">
        <v>104</v>
      </c>
      <c r="F981" s="75">
        <v>3225</v>
      </c>
      <c r="G981" s="74" t="s">
        <v>22</v>
      </c>
      <c r="H981" s="76" t="s">
        <v>1173</v>
      </c>
      <c r="I981" s="74" t="s">
        <v>140</v>
      </c>
      <c r="J981" s="76" t="s">
        <v>555</v>
      </c>
      <c r="K981" s="67"/>
      <c r="L981" s="67"/>
      <c r="M981" s="67"/>
      <c r="N981" s="76" t="s">
        <v>4009</v>
      </c>
      <c r="O981" s="76" t="s">
        <v>4010</v>
      </c>
      <c r="P981" s="67"/>
      <c r="Q981" s="67"/>
      <c r="R981" s="77">
        <v>0</v>
      </c>
      <c r="S981" s="78">
        <f t="shared" si="45"/>
        <v>500</v>
      </c>
      <c r="T981" s="77">
        <f t="shared" si="46"/>
        <v>500</v>
      </c>
      <c r="U981" s="79" t="s">
        <v>4011</v>
      </c>
      <c r="V981" s="76" t="s">
        <v>4012</v>
      </c>
    </row>
    <row r="982" spans="1:22" x14ac:dyDescent="0.2">
      <c r="A982" s="87">
        <f t="shared" si="47"/>
        <v>981</v>
      </c>
      <c r="B982" s="67"/>
      <c r="C982" s="74" t="s">
        <v>4013</v>
      </c>
      <c r="D982" s="73">
        <v>42823</v>
      </c>
      <c r="E982" s="74" t="s">
        <v>104</v>
      </c>
      <c r="F982" s="75">
        <v>902</v>
      </c>
      <c r="G982" s="74" t="s">
        <v>22</v>
      </c>
      <c r="H982" s="76" t="s">
        <v>47</v>
      </c>
      <c r="I982" s="74" t="s">
        <v>48</v>
      </c>
      <c r="J982" s="76" t="s">
        <v>49</v>
      </c>
      <c r="K982" s="67"/>
      <c r="L982" s="67"/>
      <c r="M982" s="67"/>
      <c r="N982" s="76" t="s">
        <v>50</v>
      </c>
      <c r="O982" s="76" t="s">
        <v>4014</v>
      </c>
      <c r="P982" s="67"/>
      <c r="Q982" s="67"/>
      <c r="R982" s="77">
        <v>0</v>
      </c>
      <c r="S982" s="78">
        <f t="shared" si="45"/>
        <v>500</v>
      </c>
      <c r="T982" s="77">
        <f t="shared" si="46"/>
        <v>500</v>
      </c>
      <c r="U982" s="79" t="s">
        <v>52</v>
      </c>
      <c r="V982" s="76" t="s">
        <v>354</v>
      </c>
    </row>
    <row r="983" spans="1:22" x14ac:dyDescent="0.2">
      <c r="A983" s="87">
        <f t="shared" si="47"/>
        <v>982</v>
      </c>
      <c r="B983" s="67"/>
      <c r="C983" s="74" t="s">
        <v>4015</v>
      </c>
      <c r="D983" s="73">
        <v>42823</v>
      </c>
      <c r="E983" s="74" t="s">
        <v>111</v>
      </c>
      <c r="F983" s="75">
        <v>5214</v>
      </c>
      <c r="G983" s="74" t="s">
        <v>22</v>
      </c>
      <c r="H983" s="76" t="s">
        <v>4016</v>
      </c>
      <c r="I983" s="74" t="s">
        <v>56</v>
      </c>
      <c r="J983" s="76" t="s">
        <v>555</v>
      </c>
      <c r="K983" s="67"/>
      <c r="L983" s="67"/>
      <c r="M983" s="67"/>
      <c r="N983" s="76" t="s">
        <v>4017</v>
      </c>
      <c r="O983" s="76" t="s">
        <v>534</v>
      </c>
      <c r="P983" s="67"/>
      <c r="Q983" s="67"/>
      <c r="R983" s="77">
        <v>0</v>
      </c>
      <c r="S983" s="78">
        <f t="shared" si="45"/>
        <v>500</v>
      </c>
      <c r="T983" s="77">
        <f t="shared" si="46"/>
        <v>500</v>
      </c>
      <c r="U983" s="79" t="s">
        <v>4018</v>
      </c>
      <c r="V983" s="76" t="s">
        <v>1874</v>
      </c>
    </row>
    <row r="984" spans="1:22" x14ac:dyDescent="0.2">
      <c r="A984" s="87">
        <f t="shared" si="47"/>
        <v>983</v>
      </c>
      <c r="B984" s="67"/>
      <c r="C984" s="74" t="s">
        <v>4019</v>
      </c>
      <c r="D984" s="73">
        <v>42823</v>
      </c>
      <c r="E984" s="74" t="s">
        <v>928</v>
      </c>
      <c r="F984" s="75">
        <v>5091</v>
      </c>
      <c r="G984" s="74" t="s">
        <v>22</v>
      </c>
      <c r="H984" s="76" t="s">
        <v>3588</v>
      </c>
      <c r="I984" s="74" t="s">
        <v>70</v>
      </c>
      <c r="J984" s="76" t="s">
        <v>71</v>
      </c>
      <c r="K984" s="67"/>
      <c r="L984" s="67"/>
      <c r="M984" s="67"/>
      <c r="N984" s="76" t="s">
        <v>2548</v>
      </c>
      <c r="O984" s="76" t="s">
        <v>2549</v>
      </c>
      <c r="P984" s="67"/>
      <c r="Q984" s="67"/>
      <c r="R984" s="77">
        <v>0</v>
      </c>
      <c r="S984" s="78">
        <f t="shared" si="45"/>
        <v>3000</v>
      </c>
      <c r="T984" s="77">
        <f t="shared" si="46"/>
        <v>3000</v>
      </c>
      <c r="U984" s="79" t="s">
        <v>4020</v>
      </c>
      <c r="V984" s="76" t="s">
        <v>2551</v>
      </c>
    </row>
    <row r="985" spans="1:22" x14ac:dyDescent="0.2">
      <c r="A985" s="87">
        <f t="shared" si="47"/>
        <v>984</v>
      </c>
      <c r="B985" s="67"/>
      <c r="C985" s="74" t="s">
        <v>4021</v>
      </c>
      <c r="D985" s="73">
        <v>42824</v>
      </c>
      <c r="E985" s="74" t="s">
        <v>111</v>
      </c>
      <c r="F985" s="75">
        <v>10403</v>
      </c>
      <c r="G985" s="74" t="s">
        <v>22</v>
      </c>
      <c r="H985" s="76" t="s">
        <v>4022</v>
      </c>
      <c r="I985" s="74" t="s">
        <v>70</v>
      </c>
      <c r="J985" s="76" t="s">
        <v>154</v>
      </c>
      <c r="K985" s="67"/>
      <c r="L985" s="67"/>
      <c r="M985" s="67"/>
      <c r="N985" s="76" t="s">
        <v>4023</v>
      </c>
      <c r="O985" s="76" t="s">
        <v>4024</v>
      </c>
      <c r="P985" s="67"/>
      <c r="Q985" s="67"/>
      <c r="R985" s="77">
        <v>0</v>
      </c>
      <c r="S985" s="78">
        <f t="shared" si="45"/>
        <v>500</v>
      </c>
      <c r="T985" s="77">
        <f t="shared" si="46"/>
        <v>500</v>
      </c>
      <c r="U985" s="79" t="s">
        <v>4025</v>
      </c>
      <c r="V985" s="76" t="s">
        <v>491</v>
      </c>
    </row>
    <row r="986" spans="1:22" x14ac:dyDescent="0.2">
      <c r="A986" s="87">
        <f t="shared" si="47"/>
        <v>985</v>
      </c>
      <c r="B986" s="67"/>
      <c r="C986" s="74" t="s">
        <v>4026</v>
      </c>
      <c r="D986" s="73">
        <v>42824</v>
      </c>
      <c r="E986" s="74" t="s">
        <v>62</v>
      </c>
      <c r="F986" s="75">
        <v>3400</v>
      </c>
      <c r="G986" s="74" t="s">
        <v>22</v>
      </c>
      <c r="H986" s="76" t="s">
        <v>400</v>
      </c>
      <c r="I986" s="74" t="s">
        <v>70</v>
      </c>
      <c r="J986" s="76" t="s">
        <v>49</v>
      </c>
      <c r="K986" s="67"/>
      <c r="L986" s="67"/>
      <c r="M986" s="67"/>
      <c r="N986" s="76" t="s">
        <v>4027</v>
      </c>
      <c r="O986" s="76" t="s">
        <v>4028</v>
      </c>
      <c r="P986" s="67"/>
      <c r="Q986" s="67"/>
      <c r="R986" s="77">
        <v>0</v>
      </c>
      <c r="S986" s="78">
        <f t="shared" si="45"/>
        <v>2000</v>
      </c>
      <c r="T986" s="77">
        <f t="shared" si="46"/>
        <v>2000</v>
      </c>
      <c r="U986" s="79" t="s">
        <v>4029</v>
      </c>
      <c r="V986" s="76" t="s">
        <v>4030</v>
      </c>
    </row>
    <row r="987" spans="1:22" x14ac:dyDescent="0.2">
      <c r="A987" s="87">
        <f t="shared" si="47"/>
        <v>986</v>
      </c>
      <c r="B987" s="67"/>
      <c r="C987" s="74" t="s">
        <v>4031</v>
      </c>
      <c r="D987" s="73">
        <v>42824</v>
      </c>
      <c r="E987" s="74" t="s">
        <v>411</v>
      </c>
      <c r="F987" s="75">
        <v>3508</v>
      </c>
      <c r="G987" s="74" t="s">
        <v>22</v>
      </c>
      <c r="H987" s="76" t="s">
        <v>4032</v>
      </c>
      <c r="I987" s="74" t="s">
        <v>48</v>
      </c>
      <c r="J987" s="76" t="s">
        <v>93</v>
      </c>
      <c r="K987" s="81">
        <v>7231</v>
      </c>
      <c r="L987" s="80">
        <v>12</v>
      </c>
      <c r="M987" s="82">
        <v>2</v>
      </c>
      <c r="N987" s="76" t="s">
        <v>413</v>
      </c>
      <c r="O987" s="76" t="s">
        <v>413</v>
      </c>
      <c r="P987" s="80">
        <v>1</v>
      </c>
      <c r="Q987" s="80">
        <v>1</v>
      </c>
      <c r="R987" s="77">
        <v>221038</v>
      </c>
      <c r="S987" s="78">
        <f t="shared" si="45"/>
        <v>0</v>
      </c>
      <c r="T987" s="77">
        <f t="shared" si="46"/>
        <v>221038</v>
      </c>
      <c r="U987" s="79" t="s">
        <v>4033</v>
      </c>
      <c r="V987" s="67"/>
    </row>
    <row r="988" spans="1:22" x14ac:dyDescent="0.2">
      <c r="A988" s="87">
        <f t="shared" si="47"/>
        <v>987</v>
      </c>
      <c r="B988" s="67"/>
      <c r="C988" s="74" t="s">
        <v>4034</v>
      </c>
      <c r="D988" s="73">
        <v>42824</v>
      </c>
      <c r="E988" s="74" t="s">
        <v>31</v>
      </c>
      <c r="F988" s="75">
        <v>11601</v>
      </c>
      <c r="G988" s="74" t="s">
        <v>22</v>
      </c>
      <c r="H988" s="76" t="s">
        <v>1531</v>
      </c>
      <c r="I988" s="74" t="s">
        <v>70</v>
      </c>
      <c r="J988" s="76" t="s">
        <v>93</v>
      </c>
      <c r="K988" s="67"/>
      <c r="L988" s="67"/>
      <c r="M988" s="67"/>
      <c r="N988" s="76" t="s">
        <v>1532</v>
      </c>
      <c r="O988" s="67"/>
      <c r="P988" s="80">
        <v>1</v>
      </c>
      <c r="Q988" s="80">
        <v>1</v>
      </c>
      <c r="R988" s="77">
        <v>158224</v>
      </c>
      <c r="S988" s="78">
        <f t="shared" si="45"/>
        <v>0</v>
      </c>
      <c r="T988" s="77">
        <f t="shared" si="46"/>
        <v>158224</v>
      </c>
      <c r="U988" s="79" t="s">
        <v>1533</v>
      </c>
      <c r="V988" s="76" t="s">
        <v>4035</v>
      </c>
    </row>
    <row r="989" spans="1:22" x14ac:dyDescent="0.2">
      <c r="A989" s="87">
        <f t="shared" si="47"/>
        <v>988</v>
      </c>
      <c r="B989" s="67"/>
      <c r="C989" s="74" t="s">
        <v>4036</v>
      </c>
      <c r="D989" s="73">
        <v>42824</v>
      </c>
      <c r="E989" s="74" t="s">
        <v>46</v>
      </c>
      <c r="F989" s="75">
        <v>5009</v>
      </c>
      <c r="G989" s="74" t="s">
        <v>22</v>
      </c>
      <c r="H989" s="76" t="s">
        <v>3303</v>
      </c>
      <c r="I989" s="74" t="s">
        <v>33</v>
      </c>
      <c r="J989" s="76" t="s">
        <v>93</v>
      </c>
      <c r="K989" s="67"/>
      <c r="L989" s="67"/>
      <c r="M989" s="67"/>
      <c r="N989" s="76" t="s">
        <v>4037</v>
      </c>
      <c r="O989" s="76" t="s">
        <v>4038</v>
      </c>
      <c r="P989" s="67"/>
      <c r="Q989" s="67"/>
      <c r="R989" s="77">
        <v>50000</v>
      </c>
      <c r="S989" s="78">
        <f t="shared" si="45"/>
        <v>0</v>
      </c>
      <c r="T989" s="77">
        <f t="shared" si="46"/>
        <v>50000</v>
      </c>
      <c r="U989" s="79" t="s">
        <v>4039</v>
      </c>
      <c r="V989" s="76" t="s">
        <v>309</v>
      </c>
    </row>
    <row r="990" spans="1:22" x14ac:dyDescent="0.2">
      <c r="A990" s="87">
        <f t="shared" si="47"/>
        <v>989</v>
      </c>
      <c r="B990" s="67"/>
      <c r="C990" s="74" t="s">
        <v>4040</v>
      </c>
      <c r="D990" s="73">
        <v>42824</v>
      </c>
      <c r="E990" s="74" t="s">
        <v>111</v>
      </c>
      <c r="F990" s="75">
        <v>231</v>
      </c>
      <c r="G990" s="74" t="s">
        <v>22</v>
      </c>
      <c r="H990" s="76" t="s">
        <v>4041</v>
      </c>
      <c r="I990" s="74" t="s">
        <v>24</v>
      </c>
      <c r="J990" s="76" t="s">
        <v>276</v>
      </c>
      <c r="K990" s="67"/>
      <c r="L990" s="67"/>
      <c r="M990" s="67"/>
      <c r="N990" s="76" t="s">
        <v>4042</v>
      </c>
      <c r="O990" s="76" t="s">
        <v>4024</v>
      </c>
      <c r="P990" s="67"/>
      <c r="Q990" s="67"/>
      <c r="R990" s="77">
        <v>0</v>
      </c>
      <c r="S990" s="78">
        <f t="shared" si="45"/>
        <v>500</v>
      </c>
      <c r="T990" s="77">
        <f t="shared" si="46"/>
        <v>500</v>
      </c>
      <c r="U990" s="79" t="s">
        <v>4043</v>
      </c>
      <c r="V990" s="76" t="s">
        <v>4044</v>
      </c>
    </row>
    <row r="991" spans="1:22" x14ac:dyDescent="0.2">
      <c r="A991" s="87">
        <f t="shared" si="47"/>
        <v>990</v>
      </c>
      <c r="B991" s="67"/>
      <c r="C991" s="74" t="s">
        <v>4045</v>
      </c>
      <c r="D991" s="73">
        <v>42824</v>
      </c>
      <c r="E991" s="74" t="s">
        <v>111</v>
      </c>
      <c r="F991" s="75">
        <v>12109</v>
      </c>
      <c r="G991" s="74" t="s">
        <v>22</v>
      </c>
      <c r="H991" s="76" t="s">
        <v>4046</v>
      </c>
      <c r="I991" s="74" t="s">
        <v>24</v>
      </c>
      <c r="J991" s="76" t="s">
        <v>49</v>
      </c>
      <c r="K991" s="67"/>
      <c r="L991" s="67"/>
      <c r="M991" s="67"/>
      <c r="N991" s="76" t="s">
        <v>4047</v>
      </c>
      <c r="O991" s="76" t="s">
        <v>4024</v>
      </c>
      <c r="P991" s="67"/>
      <c r="Q991" s="67"/>
      <c r="R991" s="77">
        <v>0</v>
      </c>
      <c r="S991" s="78">
        <f t="shared" si="45"/>
        <v>500</v>
      </c>
      <c r="T991" s="77">
        <f t="shared" si="46"/>
        <v>500</v>
      </c>
      <c r="U991" s="79" t="s">
        <v>4048</v>
      </c>
      <c r="V991" s="76" t="s">
        <v>4044</v>
      </c>
    </row>
    <row r="992" spans="1:22" x14ac:dyDescent="0.2">
      <c r="A992" s="87">
        <f t="shared" si="47"/>
        <v>991</v>
      </c>
      <c r="B992" s="67"/>
      <c r="C992" s="74" t="s">
        <v>4049</v>
      </c>
      <c r="D992" s="73">
        <v>42824</v>
      </c>
      <c r="E992" s="74" t="s">
        <v>138</v>
      </c>
      <c r="F992" s="75">
        <v>130</v>
      </c>
      <c r="G992" s="74" t="s">
        <v>22</v>
      </c>
      <c r="H992" s="76" t="s">
        <v>498</v>
      </c>
      <c r="I992" s="74" t="s">
        <v>33</v>
      </c>
      <c r="J992" s="76" t="s">
        <v>25</v>
      </c>
      <c r="K992" s="67"/>
      <c r="L992" s="67"/>
      <c r="M992" s="67"/>
      <c r="N992" s="76" t="s">
        <v>4050</v>
      </c>
      <c r="O992" s="76" t="s">
        <v>4051</v>
      </c>
      <c r="P992" s="67"/>
      <c r="Q992" s="67"/>
      <c r="R992" s="77">
        <v>0</v>
      </c>
      <c r="S992" s="78">
        <f t="shared" si="45"/>
        <v>3000</v>
      </c>
      <c r="T992" s="77">
        <f t="shared" si="46"/>
        <v>3000</v>
      </c>
      <c r="U992" s="79" t="s">
        <v>4052</v>
      </c>
      <c r="V992" s="76" t="s">
        <v>551</v>
      </c>
    </row>
    <row r="993" spans="1:22" x14ac:dyDescent="0.2">
      <c r="A993" s="87">
        <f t="shared" si="47"/>
        <v>992</v>
      </c>
      <c r="B993" s="67"/>
      <c r="C993" s="74" t="s">
        <v>4053</v>
      </c>
      <c r="D993" s="73">
        <v>42824</v>
      </c>
      <c r="E993" s="74" t="s">
        <v>138</v>
      </c>
      <c r="F993" s="75">
        <v>923</v>
      </c>
      <c r="G993" s="74" t="s">
        <v>22</v>
      </c>
      <c r="H993" s="76" t="s">
        <v>4054</v>
      </c>
      <c r="I993" s="74" t="s">
        <v>33</v>
      </c>
      <c r="J993" s="76" t="s">
        <v>25</v>
      </c>
      <c r="K993" s="67"/>
      <c r="L993" s="67"/>
      <c r="M993" s="67"/>
      <c r="N993" s="76" t="s">
        <v>4055</v>
      </c>
      <c r="O993" s="76" t="s">
        <v>4056</v>
      </c>
      <c r="P993" s="67"/>
      <c r="Q993" s="67"/>
      <c r="R993" s="77">
        <v>0</v>
      </c>
      <c r="S993" s="78">
        <f t="shared" si="45"/>
        <v>3000</v>
      </c>
      <c r="T993" s="77">
        <f t="shared" si="46"/>
        <v>3000</v>
      </c>
      <c r="U993" s="79" t="s">
        <v>4057</v>
      </c>
      <c r="V993" s="76" t="s">
        <v>4058</v>
      </c>
    </row>
    <row r="994" spans="1:22" x14ac:dyDescent="0.2">
      <c r="A994" s="87">
        <f t="shared" si="47"/>
        <v>993</v>
      </c>
      <c r="B994" s="67"/>
      <c r="C994" s="74" t="s">
        <v>4059</v>
      </c>
      <c r="D994" s="73">
        <v>42824</v>
      </c>
      <c r="E994" s="74" t="s">
        <v>111</v>
      </c>
      <c r="F994" s="75">
        <v>2605</v>
      </c>
      <c r="G994" s="74" t="s">
        <v>22</v>
      </c>
      <c r="H994" s="76" t="s">
        <v>4060</v>
      </c>
      <c r="I994" s="74" t="s">
        <v>70</v>
      </c>
      <c r="J994" s="76" t="s">
        <v>40</v>
      </c>
      <c r="K994" s="67"/>
      <c r="L994" s="67"/>
      <c r="M994" s="67"/>
      <c r="N994" s="76" t="s">
        <v>4061</v>
      </c>
      <c r="O994" s="76" t="s">
        <v>114</v>
      </c>
      <c r="P994" s="67"/>
      <c r="Q994" s="67"/>
      <c r="R994" s="77">
        <v>0</v>
      </c>
      <c r="S994" s="78">
        <f t="shared" si="45"/>
        <v>500</v>
      </c>
      <c r="T994" s="77">
        <f t="shared" si="46"/>
        <v>500</v>
      </c>
      <c r="U994" s="79" t="s">
        <v>4062</v>
      </c>
      <c r="V994" s="76" t="s">
        <v>4063</v>
      </c>
    </row>
    <row r="995" spans="1:22" x14ac:dyDescent="0.2">
      <c r="A995" s="87">
        <f t="shared" si="47"/>
        <v>994</v>
      </c>
      <c r="B995" s="67"/>
      <c r="C995" s="74" t="s">
        <v>4064</v>
      </c>
      <c r="D995" s="73">
        <v>42824</v>
      </c>
      <c r="E995" s="74" t="s">
        <v>104</v>
      </c>
      <c r="F995" s="75">
        <v>1830</v>
      </c>
      <c r="G995" s="74" t="s">
        <v>22</v>
      </c>
      <c r="H995" s="76" t="s">
        <v>3421</v>
      </c>
      <c r="I995" s="74" t="s">
        <v>33</v>
      </c>
      <c r="J995" s="76" t="s">
        <v>25</v>
      </c>
      <c r="K995" s="67"/>
      <c r="L995" s="67"/>
      <c r="M995" s="67"/>
      <c r="N995" s="76" t="s">
        <v>4065</v>
      </c>
      <c r="O995" s="76" t="s">
        <v>1723</v>
      </c>
      <c r="P995" s="67"/>
      <c r="Q995" s="67"/>
      <c r="R995" s="77">
        <v>0</v>
      </c>
      <c r="S995" s="78">
        <f t="shared" si="45"/>
        <v>500</v>
      </c>
      <c r="T995" s="77">
        <f t="shared" si="46"/>
        <v>500</v>
      </c>
      <c r="U995" s="79" t="s">
        <v>4066</v>
      </c>
      <c r="V995" s="76" t="s">
        <v>4067</v>
      </c>
    </row>
    <row r="996" spans="1:22" x14ac:dyDescent="0.2">
      <c r="A996" s="87">
        <f t="shared" si="47"/>
        <v>995</v>
      </c>
      <c r="B996" s="67"/>
      <c r="C996" s="74" t="s">
        <v>4068</v>
      </c>
      <c r="D996" s="73">
        <v>42824</v>
      </c>
      <c r="E996" s="74" t="s">
        <v>104</v>
      </c>
      <c r="F996" s="75">
        <v>5630</v>
      </c>
      <c r="G996" s="74" t="s">
        <v>22</v>
      </c>
      <c r="H996" s="76" t="s">
        <v>3180</v>
      </c>
      <c r="I996" s="74" t="s">
        <v>140</v>
      </c>
      <c r="J996" s="76" t="s">
        <v>93</v>
      </c>
      <c r="K996" s="67"/>
      <c r="L996" s="67"/>
      <c r="M996" s="67"/>
      <c r="N996" s="76" t="s">
        <v>4069</v>
      </c>
      <c r="O996" s="76" t="s">
        <v>4070</v>
      </c>
      <c r="P996" s="67"/>
      <c r="Q996" s="67"/>
      <c r="R996" s="77">
        <v>0</v>
      </c>
      <c r="S996" s="78">
        <f t="shared" si="45"/>
        <v>500</v>
      </c>
      <c r="T996" s="77">
        <f t="shared" si="46"/>
        <v>500</v>
      </c>
      <c r="U996" s="79" t="s">
        <v>4071</v>
      </c>
      <c r="V996" s="76" t="s">
        <v>4072</v>
      </c>
    </row>
    <row r="997" spans="1:22" x14ac:dyDescent="0.2">
      <c r="A997" s="87">
        <f t="shared" si="47"/>
        <v>996</v>
      </c>
      <c r="B997" s="67"/>
      <c r="C997" s="74" t="s">
        <v>4073</v>
      </c>
      <c r="D997" s="73">
        <v>42824</v>
      </c>
      <c r="E997" s="74" t="s">
        <v>104</v>
      </c>
      <c r="F997" s="75">
        <v>5630</v>
      </c>
      <c r="G997" s="74" t="s">
        <v>22</v>
      </c>
      <c r="H997" s="76" t="s">
        <v>3180</v>
      </c>
      <c r="I997" s="74" t="s">
        <v>140</v>
      </c>
      <c r="J997" s="76" t="s">
        <v>93</v>
      </c>
      <c r="K997" s="67"/>
      <c r="L997" s="67"/>
      <c r="M997" s="67"/>
      <c r="N997" s="76" t="s">
        <v>4069</v>
      </c>
      <c r="O997" s="76" t="s">
        <v>4070</v>
      </c>
      <c r="P997" s="67"/>
      <c r="Q997" s="67"/>
      <c r="R997" s="77">
        <v>0</v>
      </c>
      <c r="S997" s="78">
        <f t="shared" si="45"/>
        <v>500</v>
      </c>
      <c r="T997" s="77">
        <f t="shared" si="46"/>
        <v>500</v>
      </c>
      <c r="U997" s="79" t="s">
        <v>4071</v>
      </c>
      <c r="V997" s="76" t="s">
        <v>4074</v>
      </c>
    </row>
    <row r="998" spans="1:22" x14ac:dyDescent="0.2">
      <c r="A998" s="87">
        <f t="shared" si="47"/>
        <v>997</v>
      </c>
      <c r="B998" s="67"/>
      <c r="C998" s="74" t="s">
        <v>4075</v>
      </c>
      <c r="D998" s="73">
        <v>42824</v>
      </c>
      <c r="E998" s="74" t="s">
        <v>104</v>
      </c>
      <c r="F998" s="75">
        <v>5630</v>
      </c>
      <c r="G998" s="74" t="s">
        <v>22</v>
      </c>
      <c r="H998" s="76" t="s">
        <v>3180</v>
      </c>
      <c r="I998" s="74" t="s">
        <v>140</v>
      </c>
      <c r="J998" s="76" t="s">
        <v>93</v>
      </c>
      <c r="K998" s="67"/>
      <c r="L998" s="67"/>
      <c r="M998" s="67"/>
      <c r="N998" s="76" t="s">
        <v>4069</v>
      </c>
      <c r="O998" s="76" t="s">
        <v>4070</v>
      </c>
      <c r="P998" s="67"/>
      <c r="Q998" s="67"/>
      <c r="R998" s="77">
        <v>0</v>
      </c>
      <c r="S998" s="78">
        <f t="shared" si="45"/>
        <v>500</v>
      </c>
      <c r="T998" s="77">
        <f t="shared" si="46"/>
        <v>500</v>
      </c>
      <c r="U998" s="79" t="s">
        <v>4071</v>
      </c>
      <c r="V998" s="76" t="s">
        <v>4076</v>
      </c>
    </row>
    <row r="999" spans="1:22" x14ac:dyDescent="0.2">
      <c r="A999" s="87">
        <f t="shared" si="47"/>
        <v>998</v>
      </c>
      <c r="B999" s="67"/>
      <c r="C999" s="74" t="s">
        <v>4077</v>
      </c>
      <c r="D999" s="73">
        <v>42824</v>
      </c>
      <c r="E999" s="74" t="s">
        <v>104</v>
      </c>
      <c r="F999" s="75">
        <v>5630</v>
      </c>
      <c r="G999" s="74" t="s">
        <v>22</v>
      </c>
      <c r="H999" s="76" t="s">
        <v>3180</v>
      </c>
      <c r="I999" s="74" t="s">
        <v>140</v>
      </c>
      <c r="J999" s="76" t="s">
        <v>93</v>
      </c>
      <c r="K999" s="67"/>
      <c r="L999" s="67"/>
      <c r="M999" s="67"/>
      <c r="N999" s="76" t="s">
        <v>4069</v>
      </c>
      <c r="O999" s="76" t="s">
        <v>4070</v>
      </c>
      <c r="P999" s="67"/>
      <c r="Q999" s="67"/>
      <c r="R999" s="77">
        <v>0</v>
      </c>
      <c r="S999" s="78">
        <f t="shared" si="45"/>
        <v>500</v>
      </c>
      <c r="T999" s="77">
        <f t="shared" si="46"/>
        <v>500</v>
      </c>
      <c r="U999" s="79" t="s">
        <v>4071</v>
      </c>
      <c r="V999" s="76" t="s">
        <v>4078</v>
      </c>
    </row>
    <row r="1000" spans="1:22" x14ac:dyDescent="0.2">
      <c r="A1000" s="87">
        <f t="shared" si="47"/>
        <v>999</v>
      </c>
      <c r="B1000" s="67"/>
      <c r="C1000" s="74" t="s">
        <v>4079</v>
      </c>
      <c r="D1000" s="73">
        <v>42824</v>
      </c>
      <c r="E1000" s="74" t="s">
        <v>104</v>
      </c>
      <c r="F1000" s="75">
        <v>11703</v>
      </c>
      <c r="G1000" s="74" t="s">
        <v>22</v>
      </c>
      <c r="H1000" s="76" t="s">
        <v>4080</v>
      </c>
      <c r="I1000" s="74" t="s">
        <v>33</v>
      </c>
      <c r="J1000" s="76" t="s">
        <v>49</v>
      </c>
      <c r="K1000" s="67"/>
      <c r="L1000" s="67"/>
      <c r="M1000" s="67"/>
      <c r="N1000" s="76" t="s">
        <v>4081</v>
      </c>
      <c r="O1000" s="76" t="s">
        <v>451</v>
      </c>
      <c r="P1000" s="67"/>
      <c r="Q1000" s="67"/>
      <c r="R1000" s="77">
        <v>0</v>
      </c>
      <c r="S1000" s="78">
        <f t="shared" si="45"/>
        <v>500</v>
      </c>
      <c r="T1000" s="77">
        <f t="shared" si="46"/>
        <v>500</v>
      </c>
      <c r="U1000" s="79" t="s">
        <v>4082</v>
      </c>
      <c r="V1000" s="76" t="s">
        <v>158</v>
      </c>
    </row>
    <row r="1001" spans="1:22" x14ac:dyDescent="0.2">
      <c r="A1001" s="87">
        <f t="shared" si="47"/>
        <v>1000</v>
      </c>
      <c r="B1001" s="67"/>
      <c r="C1001" s="74" t="s">
        <v>4083</v>
      </c>
      <c r="D1001" s="73">
        <v>42824</v>
      </c>
      <c r="E1001" s="74" t="s">
        <v>104</v>
      </c>
      <c r="F1001" s="75">
        <v>5640</v>
      </c>
      <c r="G1001" s="74" t="s">
        <v>22</v>
      </c>
      <c r="H1001" s="76" t="s">
        <v>3180</v>
      </c>
      <c r="I1001" s="74" t="s">
        <v>140</v>
      </c>
      <c r="J1001" s="76" t="s">
        <v>93</v>
      </c>
      <c r="K1001" s="67"/>
      <c r="L1001" s="67"/>
      <c r="M1001" s="67"/>
      <c r="N1001" s="76" t="s">
        <v>4069</v>
      </c>
      <c r="O1001" s="76" t="s">
        <v>4070</v>
      </c>
      <c r="P1001" s="67"/>
      <c r="Q1001" s="67"/>
      <c r="R1001" s="77">
        <v>0</v>
      </c>
      <c r="S1001" s="78">
        <f t="shared" si="45"/>
        <v>500</v>
      </c>
      <c r="T1001" s="77">
        <f t="shared" si="46"/>
        <v>500</v>
      </c>
      <c r="U1001" s="79" t="s">
        <v>4084</v>
      </c>
      <c r="V1001" s="76" t="s">
        <v>4085</v>
      </c>
    </row>
    <row r="1002" spans="1:22" x14ac:dyDescent="0.2">
      <c r="A1002" s="87">
        <f t="shared" si="47"/>
        <v>1001</v>
      </c>
      <c r="B1002" s="67"/>
      <c r="C1002" s="74" t="s">
        <v>4086</v>
      </c>
      <c r="D1002" s="73">
        <v>42824</v>
      </c>
      <c r="E1002" s="74" t="s">
        <v>104</v>
      </c>
      <c r="F1002" s="75">
        <v>2110</v>
      </c>
      <c r="G1002" s="74" t="s">
        <v>22</v>
      </c>
      <c r="H1002" s="76" t="s">
        <v>4087</v>
      </c>
      <c r="I1002" s="74" t="s">
        <v>24</v>
      </c>
      <c r="J1002" s="76" t="s">
        <v>40</v>
      </c>
      <c r="K1002" s="67"/>
      <c r="L1002" s="67"/>
      <c r="M1002" s="67"/>
      <c r="N1002" s="76" t="s">
        <v>4088</v>
      </c>
      <c r="O1002" s="76" t="s">
        <v>645</v>
      </c>
      <c r="P1002" s="67"/>
      <c r="Q1002" s="67"/>
      <c r="R1002" s="77">
        <v>0</v>
      </c>
      <c r="S1002" s="78">
        <f t="shared" si="45"/>
        <v>500</v>
      </c>
      <c r="T1002" s="77">
        <f t="shared" si="46"/>
        <v>500</v>
      </c>
      <c r="U1002" s="79" t="s">
        <v>4089</v>
      </c>
      <c r="V1002" s="76" t="s">
        <v>354</v>
      </c>
    </row>
    <row r="1003" spans="1:22" x14ac:dyDescent="0.2">
      <c r="A1003" s="87">
        <f t="shared" si="47"/>
        <v>1002</v>
      </c>
      <c r="B1003" s="67"/>
      <c r="C1003" s="74" t="s">
        <v>4090</v>
      </c>
      <c r="D1003" s="73">
        <v>42824</v>
      </c>
      <c r="E1003" s="74" t="s">
        <v>104</v>
      </c>
      <c r="F1003" s="75">
        <v>5640</v>
      </c>
      <c r="G1003" s="74" t="s">
        <v>22</v>
      </c>
      <c r="H1003" s="76" t="s">
        <v>3180</v>
      </c>
      <c r="I1003" s="74" t="s">
        <v>140</v>
      </c>
      <c r="J1003" s="76" t="s">
        <v>93</v>
      </c>
      <c r="K1003" s="67"/>
      <c r="L1003" s="67"/>
      <c r="M1003" s="67"/>
      <c r="N1003" s="76" t="s">
        <v>4069</v>
      </c>
      <c r="O1003" s="76" t="s">
        <v>4070</v>
      </c>
      <c r="P1003" s="67"/>
      <c r="Q1003" s="67"/>
      <c r="R1003" s="77">
        <v>0</v>
      </c>
      <c r="S1003" s="78">
        <f t="shared" si="45"/>
        <v>500</v>
      </c>
      <c r="T1003" s="77">
        <f t="shared" si="46"/>
        <v>500</v>
      </c>
      <c r="U1003" s="79" t="s">
        <v>4084</v>
      </c>
      <c r="V1003" s="76" t="s">
        <v>4091</v>
      </c>
    </row>
    <row r="1004" spans="1:22" x14ac:dyDescent="0.2">
      <c r="A1004" s="87">
        <f t="shared" si="47"/>
        <v>1003</v>
      </c>
      <c r="B1004" s="67"/>
      <c r="C1004" s="74" t="s">
        <v>4092</v>
      </c>
      <c r="D1004" s="73">
        <v>42824</v>
      </c>
      <c r="E1004" s="74" t="s">
        <v>104</v>
      </c>
      <c r="F1004" s="75">
        <v>5640</v>
      </c>
      <c r="G1004" s="74" t="s">
        <v>22</v>
      </c>
      <c r="H1004" s="76" t="s">
        <v>3180</v>
      </c>
      <c r="I1004" s="74" t="s">
        <v>140</v>
      </c>
      <c r="J1004" s="76" t="s">
        <v>93</v>
      </c>
      <c r="K1004" s="67"/>
      <c r="L1004" s="67"/>
      <c r="M1004" s="67"/>
      <c r="N1004" s="76" t="s">
        <v>4069</v>
      </c>
      <c r="O1004" s="76" t="s">
        <v>4070</v>
      </c>
      <c r="P1004" s="67"/>
      <c r="Q1004" s="67"/>
      <c r="R1004" s="77">
        <v>0</v>
      </c>
      <c r="S1004" s="78">
        <f t="shared" si="45"/>
        <v>500</v>
      </c>
      <c r="T1004" s="77">
        <f t="shared" si="46"/>
        <v>500</v>
      </c>
      <c r="U1004" s="79" t="s">
        <v>4084</v>
      </c>
      <c r="V1004" s="76" t="s">
        <v>4093</v>
      </c>
    </row>
    <row r="1005" spans="1:22" x14ac:dyDescent="0.2">
      <c r="A1005" s="87">
        <f t="shared" si="47"/>
        <v>1004</v>
      </c>
      <c r="B1005" s="67"/>
      <c r="C1005" s="74" t="s">
        <v>4094</v>
      </c>
      <c r="D1005" s="73">
        <v>42824</v>
      </c>
      <c r="E1005" s="74" t="s">
        <v>104</v>
      </c>
      <c r="F1005" s="75">
        <v>5650</v>
      </c>
      <c r="G1005" s="74" t="s">
        <v>22</v>
      </c>
      <c r="H1005" s="76" t="s">
        <v>3180</v>
      </c>
      <c r="I1005" s="74" t="s">
        <v>140</v>
      </c>
      <c r="J1005" s="76" t="s">
        <v>40</v>
      </c>
      <c r="K1005" s="67"/>
      <c r="L1005" s="67"/>
      <c r="M1005" s="67"/>
      <c r="N1005" s="76" t="s">
        <v>4069</v>
      </c>
      <c r="O1005" s="76" t="s">
        <v>4070</v>
      </c>
      <c r="P1005" s="67"/>
      <c r="Q1005" s="67"/>
      <c r="R1005" s="77">
        <v>0</v>
      </c>
      <c r="S1005" s="78">
        <f t="shared" si="45"/>
        <v>500</v>
      </c>
      <c r="T1005" s="77">
        <f t="shared" si="46"/>
        <v>500</v>
      </c>
      <c r="U1005" s="79" t="s">
        <v>4084</v>
      </c>
      <c r="V1005" s="76" t="s">
        <v>4095</v>
      </c>
    </row>
    <row r="1006" spans="1:22" x14ac:dyDescent="0.2">
      <c r="A1006" s="87">
        <f t="shared" si="47"/>
        <v>1005</v>
      </c>
      <c r="B1006" s="67"/>
      <c r="C1006" s="74" t="s">
        <v>4096</v>
      </c>
      <c r="D1006" s="73">
        <v>42824</v>
      </c>
      <c r="E1006" s="74" t="s">
        <v>104</v>
      </c>
      <c r="F1006" s="75">
        <v>5650</v>
      </c>
      <c r="G1006" s="74" t="s">
        <v>22</v>
      </c>
      <c r="H1006" s="76" t="s">
        <v>3180</v>
      </c>
      <c r="I1006" s="74" t="s">
        <v>140</v>
      </c>
      <c r="J1006" s="76" t="s">
        <v>40</v>
      </c>
      <c r="K1006" s="67"/>
      <c r="L1006" s="67"/>
      <c r="M1006" s="67"/>
      <c r="N1006" s="76" t="s">
        <v>4069</v>
      </c>
      <c r="O1006" s="76" t="s">
        <v>4070</v>
      </c>
      <c r="P1006" s="67"/>
      <c r="Q1006" s="67"/>
      <c r="R1006" s="77">
        <v>0</v>
      </c>
      <c r="S1006" s="78">
        <f t="shared" si="45"/>
        <v>500</v>
      </c>
      <c r="T1006" s="77">
        <f t="shared" si="46"/>
        <v>500</v>
      </c>
      <c r="U1006" s="79" t="s">
        <v>4084</v>
      </c>
      <c r="V1006" s="76" t="s">
        <v>4097</v>
      </c>
    </row>
    <row r="1007" spans="1:22" x14ac:dyDescent="0.2">
      <c r="A1007" s="87">
        <f t="shared" si="47"/>
        <v>1006</v>
      </c>
      <c r="B1007" s="67"/>
      <c r="C1007" s="74" t="s">
        <v>4098</v>
      </c>
      <c r="D1007" s="73">
        <v>42824</v>
      </c>
      <c r="E1007" s="74" t="s">
        <v>104</v>
      </c>
      <c r="F1007" s="75">
        <v>5650</v>
      </c>
      <c r="G1007" s="74" t="s">
        <v>22</v>
      </c>
      <c r="H1007" s="76" t="s">
        <v>3180</v>
      </c>
      <c r="I1007" s="74" t="s">
        <v>140</v>
      </c>
      <c r="J1007" s="76" t="s">
        <v>40</v>
      </c>
      <c r="K1007" s="67"/>
      <c r="L1007" s="67"/>
      <c r="M1007" s="67"/>
      <c r="N1007" s="76" t="s">
        <v>4069</v>
      </c>
      <c r="O1007" s="76" t="s">
        <v>4070</v>
      </c>
      <c r="P1007" s="67"/>
      <c r="Q1007" s="67"/>
      <c r="R1007" s="77">
        <v>0</v>
      </c>
      <c r="S1007" s="78">
        <f t="shared" si="45"/>
        <v>500</v>
      </c>
      <c r="T1007" s="77">
        <f t="shared" si="46"/>
        <v>500</v>
      </c>
      <c r="U1007" s="79" t="s">
        <v>4084</v>
      </c>
      <c r="V1007" s="76" t="s">
        <v>4099</v>
      </c>
    </row>
    <row r="1008" spans="1:22" x14ac:dyDescent="0.2">
      <c r="A1008" s="87">
        <f t="shared" si="47"/>
        <v>1007</v>
      </c>
      <c r="B1008" s="67"/>
      <c r="C1008" s="74" t="s">
        <v>4100</v>
      </c>
      <c r="D1008" s="73">
        <v>42824</v>
      </c>
      <c r="E1008" s="74" t="s">
        <v>242</v>
      </c>
      <c r="F1008" s="75">
        <v>2701</v>
      </c>
      <c r="G1008" s="74" t="s">
        <v>22</v>
      </c>
      <c r="H1008" s="76" t="s">
        <v>39</v>
      </c>
      <c r="I1008" s="74" t="s">
        <v>24</v>
      </c>
      <c r="J1008" s="76" t="s">
        <v>40</v>
      </c>
      <c r="K1008" s="67"/>
      <c r="L1008" s="67"/>
      <c r="M1008" s="67"/>
      <c r="N1008" s="76" t="s">
        <v>41</v>
      </c>
      <c r="O1008" s="76" t="s">
        <v>4101</v>
      </c>
      <c r="P1008" s="67"/>
      <c r="Q1008" s="67"/>
      <c r="R1008" s="77">
        <v>0</v>
      </c>
      <c r="S1008" s="78">
        <f t="shared" si="45"/>
        <v>3000</v>
      </c>
      <c r="T1008" s="77">
        <f t="shared" si="46"/>
        <v>3000</v>
      </c>
      <c r="U1008" s="79" t="s">
        <v>1678</v>
      </c>
      <c r="V1008" s="76" t="s">
        <v>4102</v>
      </c>
    </row>
    <row r="1009" spans="1:22" x14ac:dyDescent="0.2">
      <c r="A1009" s="87">
        <f t="shared" si="47"/>
        <v>1008</v>
      </c>
      <c r="B1009" s="67"/>
      <c r="C1009" s="74" t="s">
        <v>4103</v>
      </c>
      <c r="D1009" s="73">
        <v>42824</v>
      </c>
      <c r="E1009" s="74" t="s">
        <v>138</v>
      </c>
      <c r="F1009" s="75">
        <v>4013</v>
      </c>
      <c r="G1009" s="74" t="s">
        <v>22</v>
      </c>
      <c r="H1009" s="76" t="s">
        <v>4104</v>
      </c>
      <c r="I1009" s="74" t="s">
        <v>24</v>
      </c>
      <c r="J1009" s="76" t="s">
        <v>93</v>
      </c>
      <c r="K1009" s="67"/>
      <c r="L1009" s="67"/>
      <c r="M1009" s="67"/>
      <c r="N1009" s="76" t="s">
        <v>4105</v>
      </c>
      <c r="O1009" s="76" t="s">
        <v>4106</v>
      </c>
      <c r="P1009" s="67"/>
      <c r="Q1009" s="67"/>
      <c r="R1009" s="77">
        <v>0</v>
      </c>
      <c r="S1009" s="78">
        <f t="shared" si="45"/>
        <v>3000</v>
      </c>
      <c r="T1009" s="77">
        <f t="shared" si="46"/>
        <v>3000</v>
      </c>
      <c r="U1009" s="79" t="s">
        <v>4107</v>
      </c>
      <c r="V1009" s="76" t="s">
        <v>1798</v>
      </c>
    </row>
    <row r="1010" spans="1:22" x14ac:dyDescent="0.2">
      <c r="A1010" s="87">
        <f t="shared" si="47"/>
        <v>1009</v>
      </c>
      <c r="B1010" s="67"/>
      <c r="C1010" s="74" t="s">
        <v>4108</v>
      </c>
      <c r="D1010" s="73">
        <v>42824</v>
      </c>
      <c r="E1010" s="74" t="s">
        <v>111</v>
      </c>
      <c r="F1010" s="75">
        <v>1512</v>
      </c>
      <c r="G1010" s="74" t="s">
        <v>22</v>
      </c>
      <c r="H1010" s="76" t="s">
        <v>4109</v>
      </c>
      <c r="I1010" s="74" t="s">
        <v>120</v>
      </c>
      <c r="J1010" s="76" t="s">
        <v>71</v>
      </c>
      <c r="K1010" s="67"/>
      <c r="L1010" s="67"/>
      <c r="M1010" s="67"/>
      <c r="N1010" s="76" t="s">
        <v>4110</v>
      </c>
      <c r="O1010" s="76" t="s">
        <v>4024</v>
      </c>
      <c r="P1010" s="67"/>
      <c r="Q1010" s="67"/>
      <c r="R1010" s="77">
        <v>0</v>
      </c>
      <c r="S1010" s="78">
        <f t="shared" si="45"/>
        <v>500</v>
      </c>
      <c r="T1010" s="77">
        <f t="shared" si="46"/>
        <v>500</v>
      </c>
      <c r="U1010" s="79" t="s">
        <v>4111</v>
      </c>
      <c r="V1010" s="76" t="s">
        <v>116</v>
      </c>
    </row>
    <row r="1011" spans="1:22" x14ac:dyDescent="0.2">
      <c r="A1011" s="87">
        <f t="shared" si="47"/>
        <v>1010</v>
      </c>
      <c r="B1011" s="67"/>
      <c r="C1011" s="74" t="s">
        <v>4112</v>
      </c>
      <c r="D1011" s="73">
        <v>42824</v>
      </c>
      <c r="E1011" s="74" t="s">
        <v>111</v>
      </c>
      <c r="F1011" s="75">
        <v>1302</v>
      </c>
      <c r="G1011" s="74" t="s">
        <v>22</v>
      </c>
      <c r="H1011" s="76" t="s">
        <v>4113</v>
      </c>
      <c r="I1011" s="74" t="s">
        <v>70</v>
      </c>
      <c r="J1011" s="76" t="s">
        <v>49</v>
      </c>
      <c r="K1011" s="67"/>
      <c r="L1011" s="67"/>
      <c r="M1011" s="67"/>
      <c r="N1011" s="76" t="s">
        <v>4114</v>
      </c>
      <c r="O1011" s="76" t="s">
        <v>4024</v>
      </c>
      <c r="P1011" s="67"/>
      <c r="Q1011" s="67"/>
      <c r="R1011" s="77">
        <v>0</v>
      </c>
      <c r="S1011" s="78">
        <f t="shared" si="45"/>
        <v>500</v>
      </c>
      <c r="T1011" s="77">
        <f t="shared" si="46"/>
        <v>500</v>
      </c>
      <c r="U1011" s="79" t="s">
        <v>4115</v>
      </c>
      <c r="V1011" s="76" t="s">
        <v>491</v>
      </c>
    </row>
    <row r="1012" spans="1:22" x14ac:dyDescent="0.2">
      <c r="A1012" s="87">
        <f t="shared" si="47"/>
        <v>1011</v>
      </c>
      <c r="B1012" s="67"/>
      <c r="C1012" s="74" t="s">
        <v>4116</v>
      </c>
      <c r="D1012" s="73">
        <v>42824</v>
      </c>
      <c r="E1012" s="74" t="s">
        <v>111</v>
      </c>
      <c r="F1012" s="75">
        <v>201</v>
      </c>
      <c r="G1012" s="74" t="s">
        <v>22</v>
      </c>
      <c r="H1012" s="76" t="s">
        <v>455</v>
      </c>
      <c r="I1012" s="74" t="s">
        <v>24</v>
      </c>
      <c r="J1012" s="76" t="s">
        <v>71</v>
      </c>
      <c r="K1012" s="67"/>
      <c r="L1012" s="67"/>
      <c r="M1012" s="67"/>
      <c r="N1012" s="76" t="s">
        <v>4117</v>
      </c>
      <c r="O1012" s="76" t="s">
        <v>4024</v>
      </c>
      <c r="P1012" s="67"/>
      <c r="Q1012" s="67"/>
      <c r="R1012" s="77">
        <v>0</v>
      </c>
      <c r="S1012" s="78">
        <f t="shared" si="45"/>
        <v>500</v>
      </c>
      <c r="T1012" s="77">
        <f t="shared" si="46"/>
        <v>500</v>
      </c>
      <c r="U1012" s="79" t="s">
        <v>4118</v>
      </c>
      <c r="V1012" s="76" t="s">
        <v>491</v>
      </c>
    </row>
    <row r="1013" spans="1:22" x14ac:dyDescent="0.2">
      <c r="A1013" s="87">
        <f t="shared" si="47"/>
        <v>1012</v>
      </c>
      <c r="B1013" s="67"/>
      <c r="C1013" s="74" t="s">
        <v>4119</v>
      </c>
      <c r="D1013" s="73">
        <v>42824</v>
      </c>
      <c r="E1013" s="74" t="s">
        <v>111</v>
      </c>
      <c r="F1013" s="75">
        <v>4301</v>
      </c>
      <c r="G1013" s="74" t="s">
        <v>22</v>
      </c>
      <c r="H1013" s="76" t="s">
        <v>4120</v>
      </c>
      <c r="I1013" s="74" t="s">
        <v>24</v>
      </c>
      <c r="J1013" s="76" t="s">
        <v>555</v>
      </c>
      <c r="K1013" s="67"/>
      <c r="L1013" s="67"/>
      <c r="M1013" s="67"/>
      <c r="N1013" s="76" t="s">
        <v>4121</v>
      </c>
      <c r="O1013" s="76" t="s">
        <v>4024</v>
      </c>
      <c r="P1013" s="67"/>
      <c r="Q1013" s="67"/>
      <c r="R1013" s="77">
        <v>0</v>
      </c>
      <c r="S1013" s="78">
        <f t="shared" si="45"/>
        <v>500</v>
      </c>
      <c r="T1013" s="77">
        <f t="shared" si="46"/>
        <v>500</v>
      </c>
      <c r="U1013" s="79" t="s">
        <v>4122</v>
      </c>
      <c r="V1013" s="76" t="s">
        <v>4123</v>
      </c>
    </row>
    <row r="1014" spans="1:22" x14ac:dyDescent="0.2">
      <c r="A1014" s="87">
        <f t="shared" si="47"/>
        <v>1013</v>
      </c>
      <c r="B1014" s="67"/>
      <c r="C1014" s="74" t="s">
        <v>4124</v>
      </c>
      <c r="D1014" s="73">
        <v>42824</v>
      </c>
      <c r="E1014" s="74" t="s">
        <v>111</v>
      </c>
      <c r="F1014" s="75">
        <v>4301</v>
      </c>
      <c r="G1014" s="74" t="s">
        <v>22</v>
      </c>
      <c r="H1014" s="76" t="s">
        <v>4120</v>
      </c>
      <c r="I1014" s="74" t="s">
        <v>24</v>
      </c>
      <c r="J1014" s="76" t="s">
        <v>555</v>
      </c>
      <c r="K1014" s="67"/>
      <c r="L1014" s="67"/>
      <c r="M1014" s="67"/>
      <c r="N1014" s="76" t="s">
        <v>4121</v>
      </c>
      <c r="O1014" s="76" t="s">
        <v>4024</v>
      </c>
      <c r="P1014" s="67"/>
      <c r="Q1014" s="67"/>
      <c r="R1014" s="77">
        <v>0</v>
      </c>
      <c r="S1014" s="78">
        <f t="shared" si="45"/>
        <v>500</v>
      </c>
      <c r="T1014" s="77">
        <f t="shared" si="46"/>
        <v>500</v>
      </c>
      <c r="U1014" s="79" t="s">
        <v>4122</v>
      </c>
      <c r="V1014" s="76" t="s">
        <v>4125</v>
      </c>
    </row>
    <row r="1015" spans="1:22" x14ac:dyDescent="0.2">
      <c r="A1015" s="87">
        <f t="shared" si="47"/>
        <v>1014</v>
      </c>
      <c r="B1015" s="67"/>
      <c r="C1015" s="74" t="s">
        <v>4126</v>
      </c>
      <c r="D1015" s="73">
        <v>42824</v>
      </c>
      <c r="E1015" s="74" t="s">
        <v>111</v>
      </c>
      <c r="F1015" s="75">
        <v>4721</v>
      </c>
      <c r="G1015" s="74" t="s">
        <v>22</v>
      </c>
      <c r="H1015" s="76" t="s">
        <v>4127</v>
      </c>
      <c r="I1015" s="74" t="s">
        <v>232</v>
      </c>
      <c r="J1015" s="76" t="s">
        <v>93</v>
      </c>
      <c r="K1015" s="67"/>
      <c r="L1015" s="67"/>
      <c r="M1015" s="67"/>
      <c r="N1015" s="76" t="s">
        <v>4128</v>
      </c>
      <c r="O1015" s="76" t="s">
        <v>4129</v>
      </c>
      <c r="P1015" s="67"/>
      <c r="Q1015" s="67"/>
      <c r="R1015" s="77">
        <v>0</v>
      </c>
      <c r="S1015" s="78">
        <f t="shared" si="45"/>
        <v>500</v>
      </c>
      <c r="T1015" s="77">
        <f t="shared" si="46"/>
        <v>500</v>
      </c>
      <c r="U1015" s="79" t="s">
        <v>4130</v>
      </c>
      <c r="V1015" s="76" t="s">
        <v>4131</v>
      </c>
    </row>
    <row r="1016" spans="1:22" x14ac:dyDescent="0.2">
      <c r="A1016" s="87">
        <f t="shared" si="47"/>
        <v>1015</v>
      </c>
      <c r="B1016" s="67"/>
      <c r="C1016" s="74" t="s">
        <v>4132</v>
      </c>
      <c r="D1016" s="73">
        <v>42824</v>
      </c>
      <c r="E1016" s="74" t="s">
        <v>111</v>
      </c>
      <c r="F1016" s="75">
        <v>3704</v>
      </c>
      <c r="G1016" s="74" t="s">
        <v>22</v>
      </c>
      <c r="H1016" s="76" t="s">
        <v>1406</v>
      </c>
      <c r="I1016" s="74" t="s">
        <v>70</v>
      </c>
      <c r="J1016" s="76" t="s">
        <v>57</v>
      </c>
      <c r="K1016" s="67"/>
      <c r="L1016" s="67"/>
      <c r="M1016" s="67"/>
      <c r="N1016" s="76" t="s">
        <v>4133</v>
      </c>
      <c r="O1016" s="76" t="s">
        <v>4129</v>
      </c>
      <c r="P1016" s="67"/>
      <c r="Q1016" s="67"/>
      <c r="R1016" s="77">
        <v>0</v>
      </c>
      <c r="S1016" s="78">
        <f t="shared" si="45"/>
        <v>500</v>
      </c>
      <c r="T1016" s="77">
        <f t="shared" si="46"/>
        <v>500</v>
      </c>
      <c r="U1016" s="79" t="s">
        <v>4134</v>
      </c>
      <c r="V1016" s="76" t="s">
        <v>4135</v>
      </c>
    </row>
    <row r="1017" spans="1:22" x14ac:dyDescent="0.2">
      <c r="A1017" s="87">
        <f t="shared" si="47"/>
        <v>1016</v>
      </c>
      <c r="B1017" s="67"/>
      <c r="C1017" s="74" t="s">
        <v>4136</v>
      </c>
      <c r="D1017" s="73">
        <v>42824</v>
      </c>
      <c r="E1017" s="74" t="s">
        <v>501</v>
      </c>
      <c r="F1017" s="75">
        <v>2610</v>
      </c>
      <c r="G1017" s="74" t="s">
        <v>22</v>
      </c>
      <c r="H1017" s="76" t="s">
        <v>1989</v>
      </c>
      <c r="I1017" s="74" t="s">
        <v>33</v>
      </c>
      <c r="J1017" s="76" t="s">
        <v>154</v>
      </c>
      <c r="K1017" s="67"/>
      <c r="L1017" s="67"/>
      <c r="M1017" s="67"/>
      <c r="N1017" s="76" t="s">
        <v>1299</v>
      </c>
      <c r="O1017" s="76" t="s">
        <v>504</v>
      </c>
      <c r="P1017" s="67"/>
      <c r="Q1017" s="67"/>
      <c r="R1017" s="77">
        <v>0</v>
      </c>
      <c r="S1017" s="78">
        <f t="shared" si="45"/>
        <v>15000</v>
      </c>
      <c r="T1017" s="77">
        <f t="shared" si="46"/>
        <v>15000</v>
      </c>
      <c r="U1017" s="79" t="s">
        <v>4137</v>
      </c>
      <c r="V1017" s="76" t="s">
        <v>736</v>
      </c>
    </row>
    <row r="1018" spans="1:22" x14ac:dyDescent="0.2">
      <c r="A1018" s="87">
        <f t="shared" si="47"/>
        <v>1017</v>
      </c>
      <c r="B1018" s="67"/>
      <c r="C1018" s="74" t="s">
        <v>4138</v>
      </c>
      <c r="D1018" s="73">
        <v>42824</v>
      </c>
      <c r="E1018" s="74" t="s">
        <v>46</v>
      </c>
      <c r="F1018" s="75">
        <v>3201</v>
      </c>
      <c r="G1018" s="74" t="s">
        <v>22</v>
      </c>
      <c r="H1018" s="76" t="s">
        <v>3421</v>
      </c>
      <c r="I1018" s="74" t="s">
        <v>33</v>
      </c>
      <c r="J1018" s="76" t="s">
        <v>25</v>
      </c>
      <c r="K1018" s="67"/>
      <c r="L1018" s="67"/>
      <c r="M1018" s="67"/>
      <c r="N1018" s="76" t="s">
        <v>4139</v>
      </c>
      <c r="O1018" s="76" t="s">
        <v>27</v>
      </c>
      <c r="P1018" s="67"/>
      <c r="Q1018" s="67"/>
      <c r="R1018" s="77">
        <v>0</v>
      </c>
      <c r="S1018" s="78">
        <f t="shared" si="45"/>
        <v>500</v>
      </c>
      <c r="T1018" s="77">
        <f t="shared" si="46"/>
        <v>500</v>
      </c>
      <c r="U1018" s="79" t="s">
        <v>4140</v>
      </c>
      <c r="V1018" s="76" t="s">
        <v>4141</v>
      </c>
    </row>
    <row r="1019" spans="1:22" x14ac:dyDescent="0.2">
      <c r="A1019" s="87">
        <f t="shared" si="47"/>
        <v>1018</v>
      </c>
      <c r="B1019" s="67"/>
      <c r="C1019" s="74" t="s">
        <v>4142</v>
      </c>
      <c r="D1019" s="73">
        <v>42824</v>
      </c>
      <c r="E1019" s="74" t="s">
        <v>111</v>
      </c>
      <c r="F1019" s="75">
        <v>309</v>
      </c>
      <c r="G1019" s="74" t="s">
        <v>22</v>
      </c>
      <c r="H1019" s="76" t="s">
        <v>4143</v>
      </c>
      <c r="I1019" s="74" t="s">
        <v>33</v>
      </c>
      <c r="J1019" s="76" t="s">
        <v>40</v>
      </c>
      <c r="K1019" s="67"/>
      <c r="L1019" s="67"/>
      <c r="M1019" s="67"/>
      <c r="N1019" s="76" t="s">
        <v>4144</v>
      </c>
      <c r="O1019" s="76" t="s">
        <v>941</v>
      </c>
      <c r="P1019" s="67"/>
      <c r="Q1019" s="67"/>
      <c r="R1019" s="77">
        <v>0</v>
      </c>
      <c r="S1019" s="78">
        <f t="shared" si="45"/>
        <v>500</v>
      </c>
      <c r="T1019" s="77">
        <f t="shared" si="46"/>
        <v>500</v>
      </c>
      <c r="U1019" s="79" t="s">
        <v>4145</v>
      </c>
      <c r="V1019" s="76" t="s">
        <v>491</v>
      </c>
    </row>
    <row r="1020" spans="1:22" x14ac:dyDescent="0.2">
      <c r="A1020" s="87">
        <f t="shared" si="47"/>
        <v>1019</v>
      </c>
      <c r="B1020" s="67"/>
      <c r="C1020" s="74" t="s">
        <v>4146</v>
      </c>
      <c r="D1020" s="73">
        <v>42824</v>
      </c>
      <c r="E1020" s="74" t="s">
        <v>46</v>
      </c>
      <c r="F1020" s="75">
        <v>7129</v>
      </c>
      <c r="G1020" s="74" t="s">
        <v>22</v>
      </c>
      <c r="H1020" s="76" t="s">
        <v>3098</v>
      </c>
      <c r="I1020" s="74" t="s">
        <v>232</v>
      </c>
      <c r="J1020" s="76" t="s">
        <v>555</v>
      </c>
      <c r="K1020" s="67"/>
      <c r="L1020" s="67"/>
      <c r="M1020" s="67"/>
      <c r="N1020" s="76" t="s">
        <v>4147</v>
      </c>
      <c r="O1020" s="76" t="s">
        <v>3937</v>
      </c>
      <c r="P1020" s="67"/>
      <c r="Q1020" s="67"/>
      <c r="R1020" s="77">
        <v>0</v>
      </c>
      <c r="S1020" s="78">
        <f t="shared" si="45"/>
        <v>500</v>
      </c>
      <c r="T1020" s="77">
        <f t="shared" si="46"/>
        <v>500</v>
      </c>
      <c r="U1020" s="79" t="s">
        <v>4148</v>
      </c>
      <c r="V1020" s="76" t="s">
        <v>984</v>
      </c>
    </row>
    <row r="1021" spans="1:22" x14ac:dyDescent="0.2">
      <c r="A1021" s="87">
        <f t="shared" si="47"/>
        <v>1020</v>
      </c>
      <c r="B1021" s="67"/>
      <c r="C1021" s="74" t="s">
        <v>4149</v>
      </c>
      <c r="D1021" s="73">
        <v>42824</v>
      </c>
      <c r="E1021" s="74" t="s">
        <v>46</v>
      </c>
      <c r="F1021" s="75">
        <v>5409</v>
      </c>
      <c r="G1021" s="74" t="s">
        <v>22</v>
      </c>
      <c r="H1021" s="76" t="s">
        <v>4150</v>
      </c>
      <c r="I1021" s="74" t="s">
        <v>70</v>
      </c>
      <c r="J1021" s="76" t="s">
        <v>93</v>
      </c>
      <c r="K1021" s="67"/>
      <c r="L1021" s="67"/>
      <c r="M1021" s="67"/>
      <c r="N1021" s="76" t="s">
        <v>4151</v>
      </c>
      <c r="O1021" s="76" t="s">
        <v>27</v>
      </c>
      <c r="P1021" s="67"/>
      <c r="Q1021" s="67"/>
      <c r="R1021" s="77">
        <v>0</v>
      </c>
      <c r="S1021" s="78">
        <f t="shared" si="45"/>
        <v>500</v>
      </c>
      <c r="T1021" s="77">
        <f t="shared" si="46"/>
        <v>500</v>
      </c>
      <c r="U1021" s="79" t="s">
        <v>4152</v>
      </c>
      <c r="V1021" s="76" t="s">
        <v>2304</v>
      </c>
    </row>
    <row r="1022" spans="1:22" x14ac:dyDescent="0.2">
      <c r="A1022" s="87">
        <f t="shared" si="47"/>
        <v>1021</v>
      </c>
      <c r="B1022" s="67"/>
      <c r="C1022" s="74" t="s">
        <v>4153</v>
      </c>
      <c r="D1022" s="73">
        <v>42824</v>
      </c>
      <c r="E1022" s="74" t="s">
        <v>138</v>
      </c>
      <c r="F1022" s="75">
        <v>817</v>
      </c>
      <c r="G1022" s="74" t="s">
        <v>22</v>
      </c>
      <c r="H1022" s="76" t="s">
        <v>4154</v>
      </c>
      <c r="I1022" s="74" t="s">
        <v>232</v>
      </c>
      <c r="J1022" s="76" t="s">
        <v>40</v>
      </c>
      <c r="K1022" s="67"/>
      <c r="L1022" s="67"/>
      <c r="M1022" s="67"/>
      <c r="N1022" s="76" t="s">
        <v>4155</v>
      </c>
      <c r="O1022" s="76" t="s">
        <v>782</v>
      </c>
      <c r="P1022" s="67"/>
      <c r="Q1022" s="67"/>
      <c r="R1022" s="77">
        <v>0</v>
      </c>
      <c r="S1022" s="78">
        <f t="shared" si="45"/>
        <v>3000</v>
      </c>
      <c r="T1022" s="77">
        <f t="shared" si="46"/>
        <v>3000</v>
      </c>
      <c r="U1022" s="79" t="s">
        <v>4156</v>
      </c>
      <c r="V1022" s="76" t="s">
        <v>4157</v>
      </c>
    </row>
    <row r="1023" spans="1:22" x14ac:dyDescent="0.2">
      <c r="A1023" s="87">
        <f t="shared" si="47"/>
        <v>1022</v>
      </c>
      <c r="B1023" s="67"/>
      <c r="C1023" s="74" t="s">
        <v>4158</v>
      </c>
      <c r="D1023" s="73">
        <v>42824</v>
      </c>
      <c r="E1023" s="74" t="s">
        <v>111</v>
      </c>
      <c r="F1023" s="75">
        <v>13216</v>
      </c>
      <c r="G1023" s="74" t="s">
        <v>22</v>
      </c>
      <c r="H1023" s="76" t="s">
        <v>4159</v>
      </c>
      <c r="I1023" s="74" t="s">
        <v>70</v>
      </c>
      <c r="J1023" s="76" t="s">
        <v>121</v>
      </c>
      <c r="K1023" s="67"/>
      <c r="L1023" s="67"/>
      <c r="M1023" s="67"/>
      <c r="N1023" s="76" t="s">
        <v>4160</v>
      </c>
      <c r="O1023" s="76" t="s">
        <v>4161</v>
      </c>
      <c r="P1023" s="67"/>
      <c r="Q1023" s="67"/>
      <c r="R1023" s="77">
        <v>0</v>
      </c>
      <c r="S1023" s="78">
        <f t="shared" si="45"/>
        <v>500</v>
      </c>
      <c r="T1023" s="77">
        <f t="shared" si="46"/>
        <v>500</v>
      </c>
      <c r="U1023" s="79" t="s">
        <v>4162</v>
      </c>
      <c r="V1023" s="76" t="s">
        <v>491</v>
      </c>
    </row>
    <row r="1024" spans="1:22" x14ac:dyDescent="0.2">
      <c r="A1024" s="87">
        <f t="shared" si="47"/>
        <v>1023</v>
      </c>
      <c r="B1024" s="67"/>
      <c r="C1024" s="74" t="s">
        <v>4163</v>
      </c>
      <c r="D1024" s="73">
        <v>42824</v>
      </c>
      <c r="E1024" s="74" t="s">
        <v>111</v>
      </c>
      <c r="F1024" s="75">
        <v>2109</v>
      </c>
      <c r="G1024" s="74" t="s">
        <v>22</v>
      </c>
      <c r="H1024" s="76" t="s">
        <v>345</v>
      </c>
      <c r="I1024" s="74" t="s">
        <v>56</v>
      </c>
      <c r="J1024" s="76" t="s">
        <v>154</v>
      </c>
      <c r="K1024" s="67"/>
      <c r="L1024" s="67"/>
      <c r="M1024" s="67"/>
      <c r="N1024" s="76" t="s">
        <v>4164</v>
      </c>
      <c r="O1024" s="76" t="s">
        <v>4161</v>
      </c>
      <c r="P1024" s="67"/>
      <c r="Q1024" s="67"/>
      <c r="R1024" s="77">
        <v>0</v>
      </c>
      <c r="S1024" s="78">
        <f t="shared" si="45"/>
        <v>500</v>
      </c>
      <c r="T1024" s="77">
        <f t="shared" si="46"/>
        <v>500</v>
      </c>
      <c r="U1024" s="79" t="s">
        <v>4165</v>
      </c>
      <c r="V1024" s="76" t="s">
        <v>4166</v>
      </c>
    </row>
    <row r="1025" spans="1:22" x14ac:dyDescent="0.2">
      <c r="A1025" s="87">
        <f t="shared" si="47"/>
        <v>1024</v>
      </c>
      <c r="B1025" s="67"/>
      <c r="C1025" s="74" t="s">
        <v>4167</v>
      </c>
      <c r="D1025" s="73">
        <v>42824</v>
      </c>
      <c r="E1025" s="74" t="s">
        <v>104</v>
      </c>
      <c r="F1025" s="75">
        <v>814</v>
      </c>
      <c r="G1025" s="74" t="s">
        <v>22</v>
      </c>
      <c r="H1025" s="76" t="s">
        <v>498</v>
      </c>
      <c r="I1025" s="74" t="s">
        <v>33</v>
      </c>
      <c r="J1025" s="76" t="s">
        <v>25</v>
      </c>
      <c r="K1025" s="67"/>
      <c r="L1025" s="67"/>
      <c r="M1025" s="67"/>
      <c r="N1025" s="76" t="s">
        <v>2610</v>
      </c>
      <c r="O1025" s="76" t="s">
        <v>4168</v>
      </c>
      <c r="P1025" s="67"/>
      <c r="Q1025" s="67"/>
      <c r="R1025" s="77">
        <v>0</v>
      </c>
      <c r="S1025" s="78">
        <f t="shared" si="45"/>
        <v>500</v>
      </c>
      <c r="T1025" s="77">
        <f t="shared" si="46"/>
        <v>500</v>
      </c>
      <c r="U1025" s="79" t="s">
        <v>2611</v>
      </c>
      <c r="V1025" s="76" t="s">
        <v>4169</v>
      </c>
    </row>
    <row r="1026" spans="1:22" x14ac:dyDescent="0.2">
      <c r="A1026" s="87">
        <f t="shared" si="47"/>
        <v>1025</v>
      </c>
      <c r="B1026" s="67"/>
      <c r="C1026" s="74" t="s">
        <v>4170</v>
      </c>
      <c r="D1026" s="73">
        <v>42824</v>
      </c>
      <c r="E1026" s="74" t="s">
        <v>104</v>
      </c>
      <c r="F1026" s="75">
        <v>814</v>
      </c>
      <c r="G1026" s="74" t="s">
        <v>22</v>
      </c>
      <c r="H1026" s="76" t="s">
        <v>498</v>
      </c>
      <c r="I1026" s="74" t="s">
        <v>33</v>
      </c>
      <c r="J1026" s="76" t="s">
        <v>25</v>
      </c>
      <c r="K1026" s="67"/>
      <c r="L1026" s="67"/>
      <c r="M1026" s="67"/>
      <c r="N1026" s="76" t="s">
        <v>2610</v>
      </c>
      <c r="O1026" s="76" t="s">
        <v>4168</v>
      </c>
      <c r="P1026" s="67"/>
      <c r="Q1026" s="67"/>
      <c r="R1026" s="77">
        <v>0</v>
      </c>
      <c r="S1026" s="78">
        <f t="shared" ref="S1026:S1089" si="48">IF(R1026&gt;0,0,(IF(ISNA(VLOOKUP(E1026,Missing_Vaulations,3,FALSE))=TRUE,0,(VLOOKUP(E1026,Missing_Vaulations,3,FALSE)))))</f>
        <v>500</v>
      </c>
      <c r="T1026" s="77">
        <f t="shared" si="46"/>
        <v>500</v>
      </c>
      <c r="U1026" s="79" t="s">
        <v>2611</v>
      </c>
      <c r="V1026" s="76" t="s">
        <v>4171</v>
      </c>
    </row>
    <row r="1027" spans="1:22" x14ac:dyDescent="0.2">
      <c r="A1027" s="87">
        <f t="shared" si="47"/>
        <v>1026</v>
      </c>
      <c r="B1027" s="67"/>
      <c r="C1027" s="74" t="s">
        <v>4172</v>
      </c>
      <c r="D1027" s="73">
        <v>42824</v>
      </c>
      <c r="E1027" s="74" t="s">
        <v>104</v>
      </c>
      <c r="F1027" s="75">
        <v>814</v>
      </c>
      <c r="G1027" s="74" t="s">
        <v>22</v>
      </c>
      <c r="H1027" s="76" t="s">
        <v>498</v>
      </c>
      <c r="I1027" s="74" t="s">
        <v>33</v>
      </c>
      <c r="J1027" s="76" t="s">
        <v>25</v>
      </c>
      <c r="K1027" s="67"/>
      <c r="L1027" s="67"/>
      <c r="M1027" s="67"/>
      <c r="N1027" s="76" t="s">
        <v>2610</v>
      </c>
      <c r="O1027" s="76" t="s">
        <v>4168</v>
      </c>
      <c r="P1027" s="67"/>
      <c r="Q1027" s="67"/>
      <c r="R1027" s="77">
        <v>0</v>
      </c>
      <c r="S1027" s="78">
        <f t="shared" si="48"/>
        <v>500</v>
      </c>
      <c r="T1027" s="77">
        <f t="shared" ref="T1027:T1090" si="49">R1027+S1027</f>
        <v>500</v>
      </c>
      <c r="U1027" s="79" t="s">
        <v>2611</v>
      </c>
      <c r="V1027" s="76" t="s">
        <v>4173</v>
      </c>
    </row>
    <row r="1028" spans="1:22" x14ac:dyDescent="0.2">
      <c r="A1028" s="87">
        <f t="shared" ref="A1028:A1091" si="50">A1027+1</f>
        <v>1027</v>
      </c>
      <c r="B1028" s="67"/>
      <c r="C1028" s="74" t="s">
        <v>4174</v>
      </c>
      <c r="D1028" s="73">
        <v>42824</v>
      </c>
      <c r="E1028" s="74" t="s">
        <v>104</v>
      </c>
      <c r="F1028" s="75">
        <v>814</v>
      </c>
      <c r="G1028" s="74" t="s">
        <v>22</v>
      </c>
      <c r="H1028" s="76" t="s">
        <v>498</v>
      </c>
      <c r="I1028" s="74" t="s">
        <v>33</v>
      </c>
      <c r="J1028" s="76" t="s">
        <v>25</v>
      </c>
      <c r="K1028" s="67"/>
      <c r="L1028" s="67"/>
      <c r="M1028" s="67"/>
      <c r="N1028" s="76" t="s">
        <v>2610</v>
      </c>
      <c r="O1028" s="76" t="s">
        <v>4168</v>
      </c>
      <c r="P1028" s="67"/>
      <c r="Q1028" s="67"/>
      <c r="R1028" s="77">
        <v>0</v>
      </c>
      <c r="S1028" s="78">
        <f t="shared" si="48"/>
        <v>500</v>
      </c>
      <c r="T1028" s="77">
        <f t="shared" si="49"/>
        <v>500</v>
      </c>
      <c r="U1028" s="79" t="s">
        <v>2611</v>
      </c>
      <c r="V1028" s="76" t="s">
        <v>3796</v>
      </c>
    </row>
    <row r="1029" spans="1:22" x14ac:dyDescent="0.2">
      <c r="A1029" s="87">
        <f t="shared" si="50"/>
        <v>1028</v>
      </c>
      <c r="B1029" s="67"/>
      <c r="C1029" s="74" t="s">
        <v>4175</v>
      </c>
      <c r="D1029" s="73">
        <v>42824</v>
      </c>
      <c r="E1029" s="74" t="s">
        <v>104</v>
      </c>
      <c r="F1029" s="75">
        <v>814</v>
      </c>
      <c r="G1029" s="74" t="s">
        <v>22</v>
      </c>
      <c r="H1029" s="76" t="s">
        <v>498</v>
      </c>
      <c r="I1029" s="74" t="s">
        <v>33</v>
      </c>
      <c r="J1029" s="76" t="s">
        <v>25</v>
      </c>
      <c r="K1029" s="67"/>
      <c r="L1029" s="67"/>
      <c r="M1029" s="67"/>
      <c r="N1029" s="76" t="s">
        <v>2610</v>
      </c>
      <c r="O1029" s="76" t="s">
        <v>4168</v>
      </c>
      <c r="P1029" s="67"/>
      <c r="Q1029" s="67"/>
      <c r="R1029" s="77">
        <v>0</v>
      </c>
      <c r="S1029" s="78">
        <f t="shared" si="48"/>
        <v>500</v>
      </c>
      <c r="T1029" s="77">
        <f t="shared" si="49"/>
        <v>500</v>
      </c>
      <c r="U1029" s="79" t="s">
        <v>2611</v>
      </c>
      <c r="V1029" s="76" t="s">
        <v>4176</v>
      </c>
    </row>
    <row r="1030" spans="1:22" x14ac:dyDescent="0.2">
      <c r="A1030" s="87">
        <f t="shared" si="50"/>
        <v>1029</v>
      </c>
      <c r="B1030" s="67"/>
      <c r="C1030" s="74" t="s">
        <v>4177</v>
      </c>
      <c r="D1030" s="73">
        <v>42824</v>
      </c>
      <c r="E1030" s="74" t="s">
        <v>77</v>
      </c>
      <c r="F1030" s="75">
        <v>8709</v>
      </c>
      <c r="G1030" s="74" t="s">
        <v>22</v>
      </c>
      <c r="H1030" s="76" t="s">
        <v>4178</v>
      </c>
      <c r="I1030" s="74" t="s">
        <v>56</v>
      </c>
      <c r="J1030" s="76" t="s">
        <v>154</v>
      </c>
      <c r="K1030" s="67"/>
      <c r="L1030" s="67"/>
      <c r="M1030" s="67"/>
      <c r="N1030" s="76" t="s">
        <v>4179</v>
      </c>
      <c r="O1030" s="76" t="s">
        <v>250</v>
      </c>
      <c r="P1030" s="67"/>
      <c r="Q1030" s="67"/>
      <c r="R1030" s="77">
        <v>10000</v>
      </c>
      <c r="S1030" s="78">
        <f t="shared" si="48"/>
        <v>0</v>
      </c>
      <c r="T1030" s="77">
        <f t="shared" si="49"/>
        <v>10000</v>
      </c>
      <c r="U1030" s="79" t="s">
        <v>4180</v>
      </c>
      <c r="V1030" s="76" t="s">
        <v>4181</v>
      </c>
    </row>
    <row r="1031" spans="1:22" x14ac:dyDescent="0.2">
      <c r="A1031" s="87">
        <f t="shared" si="50"/>
        <v>1030</v>
      </c>
      <c r="B1031" s="67"/>
      <c r="C1031" s="74" t="s">
        <v>4182</v>
      </c>
      <c r="D1031" s="73">
        <v>42824</v>
      </c>
      <c r="E1031" s="74" t="s">
        <v>46</v>
      </c>
      <c r="F1031" s="75">
        <v>5401</v>
      </c>
      <c r="G1031" s="74" t="s">
        <v>22</v>
      </c>
      <c r="H1031" s="76" t="s">
        <v>2258</v>
      </c>
      <c r="I1031" s="74" t="s">
        <v>187</v>
      </c>
      <c r="J1031" s="76" t="s">
        <v>93</v>
      </c>
      <c r="K1031" s="67"/>
      <c r="L1031" s="67"/>
      <c r="M1031" s="67"/>
      <c r="N1031" s="67"/>
      <c r="O1031" s="76" t="s">
        <v>2164</v>
      </c>
      <c r="P1031" s="67"/>
      <c r="Q1031" s="67"/>
      <c r="R1031" s="77">
        <v>0</v>
      </c>
      <c r="S1031" s="78">
        <f t="shared" si="48"/>
        <v>500</v>
      </c>
      <c r="T1031" s="77">
        <f t="shared" si="49"/>
        <v>500</v>
      </c>
      <c r="U1031" s="79" t="s">
        <v>4183</v>
      </c>
      <c r="V1031" s="76" t="s">
        <v>2869</v>
      </c>
    </row>
    <row r="1032" spans="1:22" x14ac:dyDescent="0.2">
      <c r="A1032" s="87">
        <f t="shared" si="50"/>
        <v>1031</v>
      </c>
      <c r="B1032" s="67"/>
      <c r="C1032" s="74" t="s">
        <v>4184</v>
      </c>
      <c r="D1032" s="73">
        <v>42824</v>
      </c>
      <c r="E1032" s="74" t="s">
        <v>46</v>
      </c>
      <c r="F1032" s="75">
        <v>5940</v>
      </c>
      <c r="G1032" s="74" t="s">
        <v>22</v>
      </c>
      <c r="H1032" s="76" t="s">
        <v>4185</v>
      </c>
      <c r="I1032" s="74" t="s">
        <v>173</v>
      </c>
      <c r="J1032" s="76" t="s">
        <v>93</v>
      </c>
      <c r="K1032" s="67"/>
      <c r="L1032" s="67"/>
      <c r="M1032" s="67"/>
      <c r="N1032" s="67"/>
      <c r="O1032" s="76" t="s">
        <v>2164</v>
      </c>
      <c r="P1032" s="67"/>
      <c r="Q1032" s="67"/>
      <c r="R1032" s="77">
        <v>0</v>
      </c>
      <c r="S1032" s="78">
        <f t="shared" si="48"/>
        <v>500</v>
      </c>
      <c r="T1032" s="77">
        <f t="shared" si="49"/>
        <v>500</v>
      </c>
      <c r="U1032" s="79" t="s">
        <v>4186</v>
      </c>
      <c r="V1032" s="76" t="s">
        <v>2869</v>
      </c>
    </row>
    <row r="1033" spans="1:22" x14ac:dyDescent="0.2">
      <c r="A1033" s="87">
        <f t="shared" si="50"/>
        <v>1032</v>
      </c>
      <c r="B1033" s="67"/>
      <c r="C1033" s="74" t="s">
        <v>4187</v>
      </c>
      <c r="D1033" s="73">
        <v>42824</v>
      </c>
      <c r="E1033" s="74" t="s">
        <v>111</v>
      </c>
      <c r="F1033" s="75">
        <v>13112</v>
      </c>
      <c r="G1033" s="74" t="s">
        <v>22</v>
      </c>
      <c r="H1033" s="76" t="s">
        <v>4188</v>
      </c>
      <c r="I1033" s="74" t="s">
        <v>56</v>
      </c>
      <c r="J1033" s="76" t="s">
        <v>121</v>
      </c>
      <c r="K1033" s="67"/>
      <c r="L1033" s="67"/>
      <c r="M1033" s="67"/>
      <c r="N1033" s="76" t="s">
        <v>4189</v>
      </c>
      <c r="O1033" s="76" t="s">
        <v>4190</v>
      </c>
      <c r="P1033" s="67"/>
      <c r="Q1033" s="67"/>
      <c r="R1033" s="77">
        <v>0</v>
      </c>
      <c r="S1033" s="78">
        <f t="shared" si="48"/>
        <v>500</v>
      </c>
      <c r="T1033" s="77">
        <f t="shared" si="49"/>
        <v>500</v>
      </c>
      <c r="U1033" s="79" t="s">
        <v>4191</v>
      </c>
      <c r="V1033" s="76" t="s">
        <v>4192</v>
      </c>
    </row>
    <row r="1034" spans="1:22" x14ac:dyDescent="0.2">
      <c r="A1034" s="87">
        <f t="shared" si="50"/>
        <v>1033</v>
      </c>
      <c r="B1034" s="67"/>
      <c r="C1034" s="74" t="s">
        <v>4193</v>
      </c>
      <c r="D1034" s="73">
        <v>42824</v>
      </c>
      <c r="E1034" s="74" t="s">
        <v>118</v>
      </c>
      <c r="F1034" s="75">
        <v>501</v>
      </c>
      <c r="G1034" s="74" t="s">
        <v>22</v>
      </c>
      <c r="H1034" s="76" t="s">
        <v>4194</v>
      </c>
      <c r="I1034" s="74" t="s">
        <v>70</v>
      </c>
      <c r="J1034" s="76" t="s">
        <v>71</v>
      </c>
      <c r="K1034" s="67"/>
      <c r="L1034" s="67"/>
      <c r="M1034" s="67"/>
      <c r="N1034" s="76" t="s">
        <v>4195</v>
      </c>
      <c r="O1034" s="76" t="s">
        <v>3040</v>
      </c>
      <c r="P1034" s="67"/>
      <c r="Q1034" s="67"/>
      <c r="R1034" s="77">
        <v>0</v>
      </c>
      <c r="S1034" s="78">
        <f t="shared" si="48"/>
        <v>12000</v>
      </c>
      <c r="T1034" s="77">
        <f t="shared" si="49"/>
        <v>12000</v>
      </c>
      <c r="U1034" s="79" t="s">
        <v>4196</v>
      </c>
      <c r="V1034" s="76" t="s">
        <v>2088</v>
      </c>
    </row>
    <row r="1035" spans="1:22" x14ac:dyDescent="0.2">
      <c r="A1035" s="87">
        <f t="shared" si="50"/>
        <v>1034</v>
      </c>
      <c r="B1035" s="67"/>
      <c r="C1035" s="74" t="s">
        <v>4197</v>
      </c>
      <c r="D1035" s="73">
        <v>42824</v>
      </c>
      <c r="E1035" s="74" t="s">
        <v>46</v>
      </c>
      <c r="F1035" s="75">
        <v>1326</v>
      </c>
      <c r="G1035" s="74" t="s">
        <v>1179</v>
      </c>
      <c r="H1035" s="76" t="s">
        <v>785</v>
      </c>
      <c r="I1035" s="74" t="s">
        <v>24</v>
      </c>
      <c r="J1035" s="76" t="s">
        <v>276</v>
      </c>
      <c r="K1035" s="67"/>
      <c r="L1035" s="67"/>
      <c r="M1035" s="67"/>
      <c r="N1035" s="76" t="s">
        <v>4198</v>
      </c>
      <c r="O1035" s="76" t="s">
        <v>4199</v>
      </c>
      <c r="P1035" s="67"/>
      <c r="Q1035" s="67"/>
      <c r="R1035" s="77">
        <v>0</v>
      </c>
      <c r="S1035" s="78">
        <f t="shared" si="48"/>
        <v>500</v>
      </c>
      <c r="T1035" s="77">
        <f t="shared" si="49"/>
        <v>500</v>
      </c>
      <c r="U1035" s="79" t="s">
        <v>4200</v>
      </c>
      <c r="V1035" s="76" t="s">
        <v>2304</v>
      </c>
    </row>
    <row r="1036" spans="1:22" x14ac:dyDescent="0.2">
      <c r="A1036" s="87">
        <f t="shared" si="50"/>
        <v>1035</v>
      </c>
      <c r="B1036" s="67"/>
      <c r="C1036" s="74" t="s">
        <v>4201</v>
      </c>
      <c r="D1036" s="73">
        <v>42824</v>
      </c>
      <c r="E1036" s="74" t="s">
        <v>111</v>
      </c>
      <c r="F1036" s="75">
        <v>3600</v>
      </c>
      <c r="G1036" s="74" t="s">
        <v>22</v>
      </c>
      <c r="H1036" s="76" t="s">
        <v>2927</v>
      </c>
      <c r="I1036" s="74" t="s">
        <v>33</v>
      </c>
      <c r="J1036" s="76" t="s">
        <v>25</v>
      </c>
      <c r="K1036" s="67"/>
      <c r="L1036" s="67"/>
      <c r="M1036" s="67"/>
      <c r="N1036" s="76" t="s">
        <v>2928</v>
      </c>
      <c r="O1036" s="76" t="s">
        <v>4202</v>
      </c>
      <c r="P1036" s="67"/>
      <c r="Q1036" s="67"/>
      <c r="R1036" s="77">
        <v>0</v>
      </c>
      <c r="S1036" s="78">
        <f t="shared" si="48"/>
        <v>500</v>
      </c>
      <c r="T1036" s="77">
        <f t="shared" si="49"/>
        <v>500</v>
      </c>
      <c r="U1036" s="79" t="s">
        <v>4203</v>
      </c>
      <c r="V1036" s="76" t="s">
        <v>4204</v>
      </c>
    </row>
    <row r="1037" spans="1:22" x14ac:dyDescent="0.2">
      <c r="A1037" s="87">
        <f t="shared" si="50"/>
        <v>1036</v>
      </c>
      <c r="B1037" s="67"/>
      <c r="C1037" s="74" t="s">
        <v>4205</v>
      </c>
      <c r="D1037" s="73">
        <v>42824</v>
      </c>
      <c r="E1037" s="74" t="s">
        <v>111</v>
      </c>
      <c r="F1037" s="75">
        <v>3600</v>
      </c>
      <c r="G1037" s="74" t="s">
        <v>22</v>
      </c>
      <c r="H1037" s="76" t="s">
        <v>2927</v>
      </c>
      <c r="I1037" s="74" t="s">
        <v>33</v>
      </c>
      <c r="J1037" s="76" t="s">
        <v>25</v>
      </c>
      <c r="K1037" s="67"/>
      <c r="L1037" s="67"/>
      <c r="M1037" s="67"/>
      <c r="N1037" s="76" t="s">
        <v>2928</v>
      </c>
      <c r="O1037" s="76" t="s">
        <v>4202</v>
      </c>
      <c r="P1037" s="67"/>
      <c r="Q1037" s="67"/>
      <c r="R1037" s="77">
        <v>0</v>
      </c>
      <c r="S1037" s="78">
        <f t="shared" si="48"/>
        <v>500</v>
      </c>
      <c r="T1037" s="77">
        <f t="shared" si="49"/>
        <v>500</v>
      </c>
      <c r="U1037" s="79" t="s">
        <v>4203</v>
      </c>
      <c r="V1037" s="76" t="s">
        <v>4206</v>
      </c>
    </row>
    <row r="1038" spans="1:22" x14ac:dyDescent="0.2">
      <c r="A1038" s="87">
        <f t="shared" si="50"/>
        <v>1037</v>
      </c>
      <c r="B1038" s="67"/>
      <c r="C1038" s="74" t="s">
        <v>4207</v>
      </c>
      <c r="D1038" s="73">
        <v>42824</v>
      </c>
      <c r="E1038" s="74" t="s">
        <v>111</v>
      </c>
      <c r="F1038" s="75">
        <v>3600</v>
      </c>
      <c r="G1038" s="74" t="s">
        <v>22</v>
      </c>
      <c r="H1038" s="76" t="s">
        <v>2927</v>
      </c>
      <c r="I1038" s="74" t="s">
        <v>33</v>
      </c>
      <c r="J1038" s="76" t="s">
        <v>25</v>
      </c>
      <c r="K1038" s="67"/>
      <c r="L1038" s="67"/>
      <c r="M1038" s="67"/>
      <c r="N1038" s="76" t="s">
        <v>2928</v>
      </c>
      <c r="O1038" s="76" t="s">
        <v>4202</v>
      </c>
      <c r="P1038" s="67"/>
      <c r="Q1038" s="67"/>
      <c r="R1038" s="77">
        <v>0</v>
      </c>
      <c r="S1038" s="78">
        <f t="shared" si="48"/>
        <v>500</v>
      </c>
      <c r="T1038" s="77">
        <f t="shared" si="49"/>
        <v>500</v>
      </c>
      <c r="U1038" s="79" t="s">
        <v>4203</v>
      </c>
      <c r="V1038" s="76" t="s">
        <v>4208</v>
      </c>
    </row>
    <row r="1039" spans="1:22" x14ac:dyDescent="0.2">
      <c r="A1039" s="87">
        <f t="shared" si="50"/>
        <v>1038</v>
      </c>
      <c r="B1039" s="67"/>
      <c r="C1039" s="74" t="s">
        <v>4209</v>
      </c>
      <c r="D1039" s="73">
        <v>42824</v>
      </c>
      <c r="E1039" s="74" t="s">
        <v>111</v>
      </c>
      <c r="F1039" s="75">
        <v>3600</v>
      </c>
      <c r="G1039" s="74" t="s">
        <v>22</v>
      </c>
      <c r="H1039" s="76" t="s">
        <v>2927</v>
      </c>
      <c r="I1039" s="74" t="s">
        <v>33</v>
      </c>
      <c r="J1039" s="76" t="s">
        <v>25</v>
      </c>
      <c r="K1039" s="67"/>
      <c r="L1039" s="67"/>
      <c r="M1039" s="67"/>
      <c r="N1039" s="76" t="s">
        <v>2928</v>
      </c>
      <c r="O1039" s="76" t="s">
        <v>4202</v>
      </c>
      <c r="P1039" s="67"/>
      <c r="Q1039" s="67"/>
      <c r="R1039" s="77">
        <v>0</v>
      </c>
      <c r="S1039" s="78">
        <f t="shared" si="48"/>
        <v>500</v>
      </c>
      <c r="T1039" s="77">
        <f t="shared" si="49"/>
        <v>500</v>
      </c>
      <c r="U1039" s="79" t="s">
        <v>4203</v>
      </c>
      <c r="V1039" s="76" t="s">
        <v>4210</v>
      </c>
    </row>
    <row r="1040" spans="1:22" x14ac:dyDescent="0.2">
      <c r="A1040" s="87">
        <f t="shared" si="50"/>
        <v>1039</v>
      </c>
      <c r="B1040" s="67"/>
      <c r="C1040" s="74" t="s">
        <v>4211</v>
      </c>
      <c r="D1040" s="73">
        <v>42824</v>
      </c>
      <c r="E1040" s="74" t="s">
        <v>111</v>
      </c>
      <c r="F1040" s="75">
        <v>3600</v>
      </c>
      <c r="G1040" s="74" t="s">
        <v>22</v>
      </c>
      <c r="H1040" s="76" t="s">
        <v>2927</v>
      </c>
      <c r="I1040" s="74" t="s">
        <v>33</v>
      </c>
      <c r="J1040" s="76" t="s">
        <v>25</v>
      </c>
      <c r="K1040" s="67"/>
      <c r="L1040" s="67"/>
      <c r="M1040" s="67"/>
      <c r="N1040" s="76" t="s">
        <v>2928</v>
      </c>
      <c r="O1040" s="76" t="s">
        <v>4202</v>
      </c>
      <c r="P1040" s="67"/>
      <c r="Q1040" s="67"/>
      <c r="R1040" s="77">
        <v>0</v>
      </c>
      <c r="S1040" s="78">
        <f t="shared" si="48"/>
        <v>500</v>
      </c>
      <c r="T1040" s="77">
        <f t="shared" si="49"/>
        <v>500</v>
      </c>
      <c r="U1040" s="79" t="s">
        <v>4203</v>
      </c>
      <c r="V1040" s="76" t="s">
        <v>4212</v>
      </c>
    </row>
    <row r="1041" spans="1:22" x14ac:dyDescent="0.2">
      <c r="A1041" s="87">
        <f t="shared" si="50"/>
        <v>1040</v>
      </c>
      <c r="B1041" s="67"/>
      <c r="C1041" s="74" t="s">
        <v>4213</v>
      </c>
      <c r="D1041" s="73">
        <v>42824</v>
      </c>
      <c r="E1041" s="74" t="s">
        <v>111</v>
      </c>
      <c r="F1041" s="75">
        <v>3600</v>
      </c>
      <c r="G1041" s="74" t="s">
        <v>22</v>
      </c>
      <c r="H1041" s="76" t="s">
        <v>2927</v>
      </c>
      <c r="I1041" s="74" t="s">
        <v>33</v>
      </c>
      <c r="J1041" s="76" t="s">
        <v>25</v>
      </c>
      <c r="K1041" s="67"/>
      <c r="L1041" s="67"/>
      <c r="M1041" s="67"/>
      <c r="N1041" s="76" t="s">
        <v>2928</v>
      </c>
      <c r="O1041" s="76" t="s">
        <v>4202</v>
      </c>
      <c r="P1041" s="67"/>
      <c r="Q1041" s="67"/>
      <c r="R1041" s="77">
        <v>0</v>
      </c>
      <c r="S1041" s="78">
        <f t="shared" si="48"/>
        <v>500</v>
      </c>
      <c r="T1041" s="77">
        <f t="shared" si="49"/>
        <v>500</v>
      </c>
      <c r="U1041" s="79" t="s">
        <v>4203</v>
      </c>
      <c r="V1041" s="76" t="s">
        <v>4214</v>
      </c>
    </row>
    <row r="1042" spans="1:22" x14ac:dyDescent="0.2">
      <c r="A1042" s="87">
        <f t="shared" si="50"/>
        <v>1041</v>
      </c>
      <c r="B1042" s="67"/>
      <c r="C1042" s="74" t="s">
        <v>4215</v>
      </c>
      <c r="D1042" s="73">
        <v>42824</v>
      </c>
      <c r="E1042" s="74" t="s">
        <v>138</v>
      </c>
      <c r="F1042" s="75">
        <v>4700</v>
      </c>
      <c r="G1042" s="74" t="s">
        <v>22</v>
      </c>
      <c r="H1042" s="76" t="s">
        <v>4216</v>
      </c>
      <c r="I1042" s="74" t="s">
        <v>232</v>
      </c>
      <c r="J1042" s="76" t="s">
        <v>57</v>
      </c>
      <c r="K1042" s="67"/>
      <c r="L1042" s="67"/>
      <c r="M1042" s="67"/>
      <c r="N1042" s="76" t="s">
        <v>4217</v>
      </c>
      <c r="O1042" s="76" t="s">
        <v>4218</v>
      </c>
      <c r="P1042" s="67"/>
      <c r="Q1042" s="67"/>
      <c r="R1042" s="77">
        <v>0</v>
      </c>
      <c r="S1042" s="78">
        <f t="shared" si="48"/>
        <v>3000</v>
      </c>
      <c r="T1042" s="77">
        <f t="shared" si="49"/>
        <v>3000</v>
      </c>
      <c r="U1042" s="79" t="s">
        <v>4219</v>
      </c>
      <c r="V1042" s="76" t="s">
        <v>515</v>
      </c>
    </row>
    <row r="1043" spans="1:22" x14ac:dyDescent="0.2">
      <c r="A1043" s="87">
        <f t="shared" si="50"/>
        <v>1042</v>
      </c>
      <c r="B1043" s="67"/>
      <c r="C1043" s="74" t="s">
        <v>4220</v>
      </c>
      <c r="D1043" s="73">
        <v>42824</v>
      </c>
      <c r="E1043" s="74" t="s">
        <v>118</v>
      </c>
      <c r="F1043" s="75">
        <v>11906</v>
      </c>
      <c r="G1043" s="74" t="s">
        <v>22</v>
      </c>
      <c r="H1043" s="76" t="s">
        <v>4221</v>
      </c>
      <c r="I1043" s="74" t="s">
        <v>56</v>
      </c>
      <c r="J1043" s="76" t="s">
        <v>49</v>
      </c>
      <c r="K1043" s="67"/>
      <c r="L1043" s="67"/>
      <c r="M1043" s="67"/>
      <c r="N1043" s="76" t="s">
        <v>4222</v>
      </c>
      <c r="O1043" s="76" t="s">
        <v>27</v>
      </c>
      <c r="P1043" s="67"/>
      <c r="Q1043" s="67"/>
      <c r="R1043" s="77">
        <v>0</v>
      </c>
      <c r="S1043" s="78">
        <f t="shared" si="48"/>
        <v>12000</v>
      </c>
      <c r="T1043" s="77">
        <f t="shared" si="49"/>
        <v>12000</v>
      </c>
      <c r="U1043" s="79" t="s">
        <v>4223</v>
      </c>
      <c r="V1043" s="76" t="s">
        <v>2088</v>
      </c>
    </row>
    <row r="1044" spans="1:22" x14ac:dyDescent="0.2">
      <c r="A1044" s="87">
        <f t="shared" si="50"/>
        <v>1043</v>
      </c>
      <c r="B1044" s="67"/>
      <c r="C1044" s="74" t="s">
        <v>4224</v>
      </c>
      <c r="D1044" s="73">
        <v>42825</v>
      </c>
      <c r="E1044" s="74" t="s">
        <v>31</v>
      </c>
      <c r="F1044" s="75">
        <v>11601</v>
      </c>
      <c r="G1044" s="74" t="s">
        <v>22</v>
      </c>
      <c r="H1044" s="76" t="s">
        <v>1531</v>
      </c>
      <c r="I1044" s="74" t="s">
        <v>70</v>
      </c>
      <c r="J1044" s="76" t="s">
        <v>93</v>
      </c>
      <c r="K1044" s="67"/>
      <c r="L1044" s="67"/>
      <c r="M1044" s="67"/>
      <c r="N1044" s="76" t="s">
        <v>1532</v>
      </c>
      <c r="O1044" s="76" t="s">
        <v>4225</v>
      </c>
      <c r="P1044" s="67"/>
      <c r="Q1044" s="67"/>
      <c r="R1044" s="77">
        <v>15000</v>
      </c>
      <c r="S1044" s="78">
        <f t="shared" si="48"/>
        <v>0</v>
      </c>
      <c r="T1044" s="77">
        <f t="shared" si="49"/>
        <v>15000</v>
      </c>
      <c r="U1044" s="79" t="s">
        <v>1533</v>
      </c>
      <c r="V1044" s="76" t="s">
        <v>4226</v>
      </c>
    </row>
    <row r="1045" spans="1:22" x14ac:dyDescent="0.2">
      <c r="A1045" s="87">
        <f t="shared" si="50"/>
        <v>1044</v>
      </c>
      <c r="B1045" s="67"/>
      <c r="C1045" s="74" t="s">
        <v>4227</v>
      </c>
      <c r="D1045" s="73">
        <v>42825</v>
      </c>
      <c r="E1045" s="74" t="s">
        <v>411</v>
      </c>
      <c r="F1045" s="75">
        <v>6002</v>
      </c>
      <c r="G1045" s="74" t="s">
        <v>22</v>
      </c>
      <c r="H1045" s="76" t="s">
        <v>4228</v>
      </c>
      <c r="I1045" s="74" t="s">
        <v>70</v>
      </c>
      <c r="J1045" s="76" t="s">
        <v>93</v>
      </c>
      <c r="K1045" s="81">
        <v>6332</v>
      </c>
      <c r="L1045" s="80">
        <v>185</v>
      </c>
      <c r="M1045" s="67"/>
      <c r="N1045" s="76" t="s">
        <v>4229</v>
      </c>
      <c r="O1045" s="76" t="s">
        <v>4230</v>
      </c>
      <c r="P1045" s="80">
        <v>1</v>
      </c>
      <c r="Q1045" s="80">
        <v>1</v>
      </c>
      <c r="R1045" s="77">
        <v>345109</v>
      </c>
      <c r="S1045" s="78">
        <f t="shared" si="48"/>
        <v>0</v>
      </c>
      <c r="T1045" s="77">
        <f t="shared" si="49"/>
        <v>345109</v>
      </c>
      <c r="U1045" s="79" t="s">
        <v>4231</v>
      </c>
      <c r="V1045" s="67"/>
    </row>
    <row r="1046" spans="1:22" x14ac:dyDescent="0.2">
      <c r="A1046" s="87">
        <f t="shared" si="50"/>
        <v>1045</v>
      </c>
      <c r="B1046" s="67"/>
      <c r="C1046" s="74" t="s">
        <v>4232</v>
      </c>
      <c r="D1046" s="73">
        <v>42825</v>
      </c>
      <c r="E1046" s="74" t="s">
        <v>411</v>
      </c>
      <c r="F1046" s="75">
        <v>6006</v>
      </c>
      <c r="G1046" s="74" t="s">
        <v>22</v>
      </c>
      <c r="H1046" s="76" t="s">
        <v>4228</v>
      </c>
      <c r="I1046" s="74" t="s">
        <v>70</v>
      </c>
      <c r="J1046" s="76" t="s">
        <v>40</v>
      </c>
      <c r="K1046" s="81">
        <v>6332</v>
      </c>
      <c r="L1046" s="80">
        <v>186</v>
      </c>
      <c r="M1046" s="67"/>
      <c r="N1046" s="76" t="s">
        <v>4229</v>
      </c>
      <c r="O1046" s="76" t="s">
        <v>4230</v>
      </c>
      <c r="P1046" s="80">
        <v>1</v>
      </c>
      <c r="Q1046" s="80">
        <v>1</v>
      </c>
      <c r="R1046" s="77">
        <v>245983</v>
      </c>
      <c r="S1046" s="78">
        <f t="shared" si="48"/>
        <v>0</v>
      </c>
      <c r="T1046" s="77">
        <f t="shared" si="49"/>
        <v>245983</v>
      </c>
      <c r="U1046" s="79" t="s">
        <v>4233</v>
      </c>
      <c r="V1046" s="67"/>
    </row>
    <row r="1047" spans="1:22" x14ac:dyDescent="0.2">
      <c r="A1047" s="87">
        <f t="shared" si="50"/>
        <v>1046</v>
      </c>
      <c r="B1047" s="67"/>
      <c r="C1047" s="74" t="s">
        <v>4234</v>
      </c>
      <c r="D1047" s="73">
        <v>42825</v>
      </c>
      <c r="E1047" s="74" t="s">
        <v>411</v>
      </c>
      <c r="F1047" s="75">
        <v>6010</v>
      </c>
      <c r="G1047" s="74" t="s">
        <v>22</v>
      </c>
      <c r="H1047" s="76" t="s">
        <v>4228</v>
      </c>
      <c r="I1047" s="74" t="s">
        <v>70</v>
      </c>
      <c r="J1047" s="76" t="s">
        <v>93</v>
      </c>
      <c r="K1047" s="81">
        <v>6332</v>
      </c>
      <c r="L1047" s="80">
        <v>187</v>
      </c>
      <c r="M1047" s="67"/>
      <c r="N1047" s="76" t="s">
        <v>4229</v>
      </c>
      <c r="O1047" s="76" t="s">
        <v>4230</v>
      </c>
      <c r="P1047" s="80">
        <v>1</v>
      </c>
      <c r="Q1047" s="80">
        <v>1</v>
      </c>
      <c r="R1047" s="77">
        <v>203130</v>
      </c>
      <c r="S1047" s="78">
        <f t="shared" si="48"/>
        <v>0</v>
      </c>
      <c r="T1047" s="77">
        <f t="shared" si="49"/>
        <v>203130</v>
      </c>
      <c r="U1047" s="79" t="s">
        <v>4235</v>
      </c>
      <c r="V1047" s="67"/>
    </row>
    <row r="1048" spans="1:22" x14ac:dyDescent="0.2">
      <c r="A1048" s="87">
        <f t="shared" si="50"/>
        <v>1047</v>
      </c>
      <c r="B1048" s="67"/>
      <c r="C1048" s="74" t="s">
        <v>4236</v>
      </c>
      <c r="D1048" s="73">
        <v>42825</v>
      </c>
      <c r="E1048" s="74" t="s">
        <v>411</v>
      </c>
      <c r="F1048" s="75">
        <v>6014</v>
      </c>
      <c r="G1048" s="74" t="s">
        <v>22</v>
      </c>
      <c r="H1048" s="76" t="s">
        <v>4228</v>
      </c>
      <c r="I1048" s="74" t="s">
        <v>70</v>
      </c>
      <c r="J1048" s="76" t="s">
        <v>40</v>
      </c>
      <c r="K1048" s="81">
        <v>6332</v>
      </c>
      <c r="L1048" s="80">
        <v>188</v>
      </c>
      <c r="M1048" s="67"/>
      <c r="N1048" s="76" t="s">
        <v>4229</v>
      </c>
      <c r="O1048" s="76" t="s">
        <v>4230</v>
      </c>
      <c r="P1048" s="80">
        <v>1</v>
      </c>
      <c r="Q1048" s="80">
        <v>1</v>
      </c>
      <c r="R1048" s="77">
        <v>221085</v>
      </c>
      <c r="S1048" s="78">
        <f t="shared" si="48"/>
        <v>0</v>
      </c>
      <c r="T1048" s="77">
        <f t="shared" si="49"/>
        <v>221085</v>
      </c>
      <c r="U1048" s="79" t="s">
        <v>4237</v>
      </c>
      <c r="V1048" s="67"/>
    </row>
    <row r="1049" spans="1:22" x14ac:dyDescent="0.2">
      <c r="A1049" s="87">
        <f t="shared" si="50"/>
        <v>1048</v>
      </c>
      <c r="B1049" s="67"/>
      <c r="C1049" s="74" t="s">
        <v>4238</v>
      </c>
      <c r="D1049" s="73">
        <v>42825</v>
      </c>
      <c r="E1049" s="74" t="s">
        <v>411</v>
      </c>
      <c r="F1049" s="75">
        <v>6018</v>
      </c>
      <c r="G1049" s="74" t="s">
        <v>22</v>
      </c>
      <c r="H1049" s="76" t="s">
        <v>4228</v>
      </c>
      <c r="I1049" s="74" t="s">
        <v>70</v>
      </c>
      <c r="J1049" s="76" t="s">
        <v>93</v>
      </c>
      <c r="K1049" s="81">
        <v>6332</v>
      </c>
      <c r="L1049" s="80">
        <v>189</v>
      </c>
      <c r="M1049" s="67"/>
      <c r="N1049" s="76" t="s">
        <v>4229</v>
      </c>
      <c r="O1049" s="76" t="s">
        <v>4230</v>
      </c>
      <c r="P1049" s="80">
        <v>1</v>
      </c>
      <c r="Q1049" s="80">
        <v>1</v>
      </c>
      <c r="R1049" s="77">
        <v>256013</v>
      </c>
      <c r="S1049" s="78">
        <f t="shared" si="48"/>
        <v>0</v>
      </c>
      <c r="T1049" s="77">
        <f t="shared" si="49"/>
        <v>256013</v>
      </c>
      <c r="U1049" s="79" t="s">
        <v>4239</v>
      </c>
      <c r="V1049" s="67"/>
    </row>
    <row r="1050" spans="1:22" x14ac:dyDescent="0.2">
      <c r="A1050" s="87">
        <f t="shared" si="50"/>
        <v>1049</v>
      </c>
      <c r="B1050" s="67"/>
      <c r="C1050" s="74" t="s">
        <v>4240</v>
      </c>
      <c r="D1050" s="73">
        <v>42825</v>
      </c>
      <c r="E1050" s="74" t="s">
        <v>411</v>
      </c>
      <c r="F1050" s="75">
        <v>6015</v>
      </c>
      <c r="G1050" s="74" t="s">
        <v>22</v>
      </c>
      <c r="H1050" s="76" t="s">
        <v>4228</v>
      </c>
      <c r="I1050" s="74" t="s">
        <v>70</v>
      </c>
      <c r="J1050" s="76" t="s">
        <v>93</v>
      </c>
      <c r="K1050" s="81">
        <v>6332</v>
      </c>
      <c r="L1050" s="80">
        <v>191</v>
      </c>
      <c r="M1050" s="67"/>
      <c r="N1050" s="76" t="s">
        <v>4229</v>
      </c>
      <c r="O1050" s="76" t="s">
        <v>4230</v>
      </c>
      <c r="P1050" s="80">
        <v>1</v>
      </c>
      <c r="Q1050" s="80">
        <v>1</v>
      </c>
      <c r="R1050" s="77">
        <v>333786</v>
      </c>
      <c r="S1050" s="78">
        <f t="shared" si="48"/>
        <v>0</v>
      </c>
      <c r="T1050" s="77">
        <f t="shared" si="49"/>
        <v>333786</v>
      </c>
      <c r="U1050" s="79" t="s">
        <v>4241</v>
      </c>
      <c r="V1050" s="67"/>
    </row>
    <row r="1051" spans="1:22" x14ac:dyDescent="0.2">
      <c r="A1051" s="87">
        <f t="shared" si="50"/>
        <v>1050</v>
      </c>
      <c r="B1051" s="67"/>
      <c r="C1051" s="74" t="s">
        <v>4242</v>
      </c>
      <c r="D1051" s="73">
        <v>42825</v>
      </c>
      <c r="E1051" s="74" t="s">
        <v>411</v>
      </c>
      <c r="F1051" s="75">
        <v>6011</v>
      </c>
      <c r="G1051" s="74" t="s">
        <v>22</v>
      </c>
      <c r="H1051" s="76" t="s">
        <v>4228</v>
      </c>
      <c r="I1051" s="74" t="s">
        <v>70</v>
      </c>
      <c r="J1051" s="76" t="s">
        <v>40</v>
      </c>
      <c r="K1051" s="81">
        <v>6332</v>
      </c>
      <c r="L1051" s="80">
        <v>192</v>
      </c>
      <c r="M1051" s="67"/>
      <c r="N1051" s="76" t="s">
        <v>4229</v>
      </c>
      <c r="O1051" s="76" t="s">
        <v>4230</v>
      </c>
      <c r="P1051" s="80">
        <v>1</v>
      </c>
      <c r="Q1051" s="80">
        <v>1</v>
      </c>
      <c r="R1051" s="77">
        <v>221085</v>
      </c>
      <c r="S1051" s="78">
        <f t="shared" si="48"/>
        <v>0</v>
      </c>
      <c r="T1051" s="77">
        <f t="shared" si="49"/>
        <v>221085</v>
      </c>
      <c r="U1051" s="79" t="s">
        <v>4243</v>
      </c>
      <c r="V1051" s="67"/>
    </row>
    <row r="1052" spans="1:22" x14ac:dyDescent="0.2">
      <c r="A1052" s="87">
        <f t="shared" si="50"/>
        <v>1051</v>
      </c>
      <c r="B1052" s="67"/>
      <c r="C1052" s="74" t="s">
        <v>4244</v>
      </c>
      <c r="D1052" s="73">
        <v>42825</v>
      </c>
      <c r="E1052" s="74" t="s">
        <v>411</v>
      </c>
      <c r="F1052" s="75">
        <v>6007</v>
      </c>
      <c r="G1052" s="74" t="s">
        <v>22</v>
      </c>
      <c r="H1052" s="76" t="s">
        <v>4228</v>
      </c>
      <c r="I1052" s="74" t="s">
        <v>70</v>
      </c>
      <c r="J1052" s="76" t="s">
        <v>93</v>
      </c>
      <c r="K1052" s="81">
        <v>6332</v>
      </c>
      <c r="L1052" s="80">
        <v>193</v>
      </c>
      <c r="M1052" s="67"/>
      <c r="N1052" s="76" t="s">
        <v>4229</v>
      </c>
      <c r="O1052" s="76" t="s">
        <v>4230</v>
      </c>
      <c r="P1052" s="80">
        <v>1</v>
      </c>
      <c r="Q1052" s="80">
        <v>1</v>
      </c>
      <c r="R1052" s="77">
        <v>203130</v>
      </c>
      <c r="S1052" s="78">
        <f t="shared" si="48"/>
        <v>0</v>
      </c>
      <c r="T1052" s="77">
        <f t="shared" si="49"/>
        <v>203130</v>
      </c>
      <c r="U1052" s="79" t="s">
        <v>4245</v>
      </c>
      <c r="V1052" s="67"/>
    </row>
    <row r="1053" spans="1:22" x14ac:dyDescent="0.2">
      <c r="A1053" s="87">
        <f t="shared" si="50"/>
        <v>1052</v>
      </c>
      <c r="B1053" s="67"/>
      <c r="C1053" s="74" t="s">
        <v>4246</v>
      </c>
      <c r="D1053" s="73">
        <v>42825</v>
      </c>
      <c r="E1053" s="74" t="s">
        <v>411</v>
      </c>
      <c r="F1053" s="75">
        <v>5910</v>
      </c>
      <c r="G1053" s="74" t="s">
        <v>22</v>
      </c>
      <c r="H1053" s="76" t="s">
        <v>4247</v>
      </c>
      <c r="I1053" s="74" t="s">
        <v>232</v>
      </c>
      <c r="J1053" s="76" t="s">
        <v>40</v>
      </c>
      <c r="K1053" s="81">
        <v>6332</v>
      </c>
      <c r="L1053" s="80">
        <v>156</v>
      </c>
      <c r="M1053" s="67"/>
      <c r="N1053" s="76" t="s">
        <v>4229</v>
      </c>
      <c r="O1053" s="76" t="s">
        <v>4230</v>
      </c>
      <c r="P1053" s="80">
        <v>1</v>
      </c>
      <c r="Q1053" s="80">
        <v>1</v>
      </c>
      <c r="R1053" s="77">
        <v>203130</v>
      </c>
      <c r="S1053" s="78">
        <f t="shared" si="48"/>
        <v>0</v>
      </c>
      <c r="T1053" s="77">
        <f t="shared" si="49"/>
        <v>203130</v>
      </c>
      <c r="U1053" s="79" t="s">
        <v>4248</v>
      </c>
      <c r="V1053" s="67"/>
    </row>
    <row r="1054" spans="1:22" x14ac:dyDescent="0.2">
      <c r="A1054" s="87">
        <f t="shared" si="50"/>
        <v>1053</v>
      </c>
      <c r="B1054" s="67"/>
      <c r="C1054" s="74" t="s">
        <v>4249</v>
      </c>
      <c r="D1054" s="73">
        <v>42825</v>
      </c>
      <c r="E1054" s="74" t="s">
        <v>411</v>
      </c>
      <c r="F1054" s="75">
        <v>5914</v>
      </c>
      <c r="G1054" s="74" t="s">
        <v>22</v>
      </c>
      <c r="H1054" s="76" t="s">
        <v>4247</v>
      </c>
      <c r="I1054" s="74" t="s">
        <v>232</v>
      </c>
      <c r="J1054" s="76" t="s">
        <v>71</v>
      </c>
      <c r="K1054" s="81">
        <v>6332</v>
      </c>
      <c r="L1054" s="80">
        <v>157</v>
      </c>
      <c r="M1054" s="67"/>
      <c r="N1054" s="76" t="s">
        <v>4229</v>
      </c>
      <c r="O1054" s="76" t="s">
        <v>4230</v>
      </c>
      <c r="P1054" s="80">
        <v>1</v>
      </c>
      <c r="Q1054" s="80">
        <v>1</v>
      </c>
      <c r="R1054" s="77">
        <v>333786</v>
      </c>
      <c r="S1054" s="78">
        <f t="shared" si="48"/>
        <v>0</v>
      </c>
      <c r="T1054" s="77">
        <f t="shared" si="49"/>
        <v>333786</v>
      </c>
      <c r="U1054" s="79" t="s">
        <v>4250</v>
      </c>
      <c r="V1054" s="67"/>
    </row>
    <row r="1055" spans="1:22" x14ac:dyDescent="0.2">
      <c r="A1055" s="87">
        <f t="shared" si="50"/>
        <v>1054</v>
      </c>
      <c r="B1055" s="67"/>
      <c r="C1055" s="74" t="s">
        <v>4251</v>
      </c>
      <c r="D1055" s="73">
        <v>42825</v>
      </c>
      <c r="E1055" s="74" t="s">
        <v>411</v>
      </c>
      <c r="F1055" s="75">
        <v>8108</v>
      </c>
      <c r="G1055" s="74" t="s">
        <v>22</v>
      </c>
      <c r="H1055" s="76" t="s">
        <v>4252</v>
      </c>
      <c r="I1055" s="74" t="s">
        <v>232</v>
      </c>
      <c r="J1055" s="76" t="s">
        <v>40</v>
      </c>
      <c r="K1055" s="81">
        <v>6332</v>
      </c>
      <c r="L1055" s="80">
        <v>158</v>
      </c>
      <c r="M1055" s="67"/>
      <c r="N1055" s="76" t="s">
        <v>4229</v>
      </c>
      <c r="O1055" s="76" t="s">
        <v>4230</v>
      </c>
      <c r="P1055" s="80">
        <v>1</v>
      </c>
      <c r="Q1055" s="80">
        <v>1</v>
      </c>
      <c r="R1055" s="77">
        <v>245983</v>
      </c>
      <c r="S1055" s="78">
        <f t="shared" si="48"/>
        <v>0</v>
      </c>
      <c r="T1055" s="77">
        <f t="shared" si="49"/>
        <v>245983</v>
      </c>
      <c r="U1055" s="79" t="s">
        <v>4253</v>
      </c>
      <c r="V1055" s="67"/>
    </row>
    <row r="1056" spans="1:22" x14ac:dyDescent="0.2">
      <c r="A1056" s="87">
        <f t="shared" si="50"/>
        <v>1055</v>
      </c>
      <c r="B1056" s="67"/>
      <c r="C1056" s="74" t="s">
        <v>4254</v>
      </c>
      <c r="D1056" s="73">
        <v>42825</v>
      </c>
      <c r="E1056" s="74" t="s">
        <v>411</v>
      </c>
      <c r="F1056" s="75">
        <v>8104</v>
      </c>
      <c r="G1056" s="74" t="s">
        <v>22</v>
      </c>
      <c r="H1056" s="76" t="s">
        <v>4252</v>
      </c>
      <c r="I1056" s="74" t="s">
        <v>232</v>
      </c>
      <c r="J1056" s="76" t="s">
        <v>93</v>
      </c>
      <c r="K1056" s="81">
        <v>6332</v>
      </c>
      <c r="L1056" s="80">
        <v>159</v>
      </c>
      <c r="M1056" s="67"/>
      <c r="N1056" s="76" t="s">
        <v>4229</v>
      </c>
      <c r="O1056" s="76" t="s">
        <v>4230</v>
      </c>
      <c r="P1056" s="80">
        <v>1</v>
      </c>
      <c r="Q1056" s="80">
        <v>1</v>
      </c>
      <c r="R1056" s="77">
        <v>256013</v>
      </c>
      <c r="S1056" s="78">
        <f t="shared" si="48"/>
        <v>0</v>
      </c>
      <c r="T1056" s="77">
        <f t="shared" si="49"/>
        <v>256013</v>
      </c>
      <c r="U1056" s="79" t="s">
        <v>4255</v>
      </c>
      <c r="V1056" s="67"/>
    </row>
    <row r="1057" spans="1:22" x14ac:dyDescent="0.2">
      <c r="A1057" s="87">
        <f t="shared" si="50"/>
        <v>1056</v>
      </c>
      <c r="B1057" s="67"/>
      <c r="C1057" s="74" t="s">
        <v>4256</v>
      </c>
      <c r="D1057" s="73">
        <v>42825</v>
      </c>
      <c r="E1057" s="74" t="s">
        <v>411</v>
      </c>
      <c r="F1057" s="75">
        <v>8100</v>
      </c>
      <c r="G1057" s="74" t="s">
        <v>22</v>
      </c>
      <c r="H1057" s="76" t="s">
        <v>4252</v>
      </c>
      <c r="I1057" s="74" t="s">
        <v>232</v>
      </c>
      <c r="J1057" s="76" t="s">
        <v>93</v>
      </c>
      <c r="K1057" s="81">
        <v>6332</v>
      </c>
      <c r="L1057" s="80">
        <v>160</v>
      </c>
      <c r="M1057" s="67"/>
      <c r="N1057" s="76" t="s">
        <v>4229</v>
      </c>
      <c r="O1057" s="76" t="s">
        <v>4230</v>
      </c>
      <c r="P1057" s="80">
        <v>1</v>
      </c>
      <c r="Q1057" s="80">
        <v>1</v>
      </c>
      <c r="R1057" s="77">
        <v>350670</v>
      </c>
      <c r="S1057" s="78">
        <f t="shared" si="48"/>
        <v>0</v>
      </c>
      <c r="T1057" s="77">
        <f t="shared" si="49"/>
        <v>350670</v>
      </c>
      <c r="U1057" s="79" t="s">
        <v>4257</v>
      </c>
      <c r="V1057" s="67"/>
    </row>
    <row r="1058" spans="1:22" x14ac:dyDescent="0.2">
      <c r="A1058" s="87">
        <f t="shared" si="50"/>
        <v>1057</v>
      </c>
      <c r="B1058" s="67"/>
      <c r="C1058" s="74" t="s">
        <v>4258</v>
      </c>
      <c r="D1058" s="73">
        <v>42825</v>
      </c>
      <c r="E1058" s="74" t="s">
        <v>411</v>
      </c>
      <c r="F1058" s="75">
        <v>5915</v>
      </c>
      <c r="G1058" s="74" t="s">
        <v>22</v>
      </c>
      <c r="H1058" s="76" t="s">
        <v>4247</v>
      </c>
      <c r="I1058" s="74" t="s">
        <v>232</v>
      </c>
      <c r="J1058" s="76" t="s">
        <v>93</v>
      </c>
      <c r="K1058" s="81">
        <v>6332</v>
      </c>
      <c r="L1058" s="80">
        <v>169</v>
      </c>
      <c r="M1058" s="67"/>
      <c r="N1058" s="76" t="s">
        <v>4229</v>
      </c>
      <c r="O1058" s="76" t="s">
        <v>4230</v>
      </c>
      <c r="P1058" s="80">
        <v>1</v>
      </c>
      <c r="Q1058" s="80">
        <v>1</v>
      </c>
      <c r="R1058" s="77">
        <v>245983</v>
      </c>
      <c r="S1058" s="78">
        <f t="shared" si="48"/>
        <v>0</v>
      </c>
      <c r="T1058" s="77">
        <f t="shared" si="49"/>
        <v>245983</v>
      </c>
      <c r="U1058" s="79" t="s">
        <v>4259</v>
      </c>
      <c r="V1058" s="67"/>
    </row>
    <row r="1059" spans="1:22" x14ac:dyDescent="0.2">
      <c r="A1059" s="87">
        <f t="shared" si="50"/>
        <v>1058</v>
      </c>
      <c r="B1059" s="67"/>
      <c r="C1059" s="74" t="s">
        <v>4260</v>
      </c>
      <c r="D1059" s="73">
        <v>42825</v>
      </c>
      <c r="E1059" s="74" t="s">
        <v>411</v>
      </c>
      <c r="F1059" s="75">
        <v>5911</v>
      </c>
      <c r="G1059" s="74" t="s">
        <v>22</v>
      </c>
      <c r="H1059" s="76" t="s">
        <v>4247</v>
      </c>
      <c r="I1059" s="74" t="s">
        <v>232</v>
      </c>
      <c r="J1059" s="76" t="s">
        <v>40</v>
      </c>
      <c r="K1059" s="81">
        <v>6332</v>
      </c>
      <c r="L1059" s="80">
        <v>170</v>
      </c>
      <c r="M1059" s="67"/>
      <c r="N1059" s="76" t="s">
        <v>4229</v>
      </c>
      <c r="O1059" s="76" t="s">
        <v>4230</v>
      </c>
      <c r="P1059" s="80">
        <v>1</v>
      </c>
      <c r="Q1059" s="80">
        <v>1</v>
      </c>
      <c r="R1059" s="77">
        <v>203130</v>
      </c>
      <c r="S1059" s="78">
        <f t="shared" si="48"/>
        <v>0</v>
      </c>
      <c r="T1059" s="77">
        <f t="shared" si="49"/>
        <v>203130</v>
      </c>
      <c r="U1059" s="79" t="s">
        <v>4261</v>
      </c>
      <c r="V1059" s="67"/>
    </row>
    <row r="1060" spans="1:22" x14ac:dyDescent="0.2">
      <c r="A1060" s="87">
        <f t="shared" si="50"/>
        <v>1059</v>
      </c>
      <c r="B1060" s="67"/>
      <c r="C1060" s="74" t="s">
        <v>4262</v>
      </c>
      <c r="D1060" s="73">
        <v>42825</v>
      </c>
      <c r="E1060" s="74" t="s">
        <v>411</v>
      </c>
      <c r="F1060" s="75">
        <v>5907</v>
      </c>
      <c r="G1060" s="74" t="s">
        <v>22</v>
      </c>
      <c r="H1060" s="76" t="s">
        <v>4247</v>
      </c>
      <c r="I1060" s="74" t="s">
        <v>232</v>
      </c>
      <c r="J1060" s="76" t="s">
        <v>93</v>
      </c>
      <c r="K1060" s="81">
        <v>6332</v>
      </c>
      <c r="L1060" s="80">
        <v>171</v>
      </c>
      <c r="M1060" s="67"/>
      <c r="N1060" s="76" t="s">
        <v>4229</v>
      </c>
      <c r="O1060" s="76" t="s">
        <v>4230</v>
      </c>
      <c r="P1060" s="80">
        <v>1</v>
      </c>
      <c r="Q1060" s="80">
        <v>1</v>
      </c>
      <c r="R1060" s="77">
        <v>221085</v>
      </c>
      <c r="S1060" s="78">
        <f t="shared" si="48"/>
        <v>0</v>
      </c>
      <c r="T1060" s="77">
        <f t="shared" si="49"/>
        <v>221085</v>
      </c>
      <c r="U1060" s="79" t="s">
        <v>4263</v>
      </c>
      <c r="V1060" s="67"/>
    </row>
    <row r="1061" spans="1:22" x14ac:dyDescent="0.2">
      <c r="A1061" s="87">
        <f t="shared" si="50"/>
        <v>1060</v>
      </c>
      <c r="B1061" s="67"/>
      <c r="C1061" s="74" t="s">
        <v>4264</v>
      </c>
      <c r="D1061" s="73">
        <v>42825</v>
      </c>
      <c r="E1061" s="74" t="s">
        <v>31</v>
      </c>
      <c r="F1061" s="75">
        <v>2701</v>
      </c>
      <c r="G1061" s="74" t="s">
        <v>22</v>
      </c>
      <c r="H1061" s="76" t="s">
        <v>39</v>
      </c>
      <c r="I1061" s="74" t="s">
        <v>24</v>
      </c>
      <c r="J1061" s="76" t="s">
        <v>40</v>
      </c>
      <c r="K1061" s="67"/>
      <c r="L1061" s="67"/>
      <c r="M1061" s="67"/>
      <c r="N1061" s="76" t="s">
        <v>41</v>
      </c>
      <c r="O1061" s="76" t="s">
        <v>4265</v>
      </c>
      <c r="P1061" s="80">
        <v>1</v>
      </c>
      <c r="Q1061" s="80">
        <v>1</v>
      </c>
      <c r="R1061" s="77">
        <v>10000</v>
      </c>
      <c r="S1061" s="78">
        <f t="shared" si="48"/>
        <v>0</v>
      </c>
      <c r="T1061" s="77">
        <f t="shared" si="49"/>
        <v>10000</v>
      </c>
      <c r="U1061" s="79" t="s">
        <v>4266</v>
      </c>
      <c r="V1061" s="76" t="s">
        <v>4267</v>
      </c>
    </row>
    <row r="1062" spans="1:22" x14ac:dyDescent="0.2">
      <c r="A1062" s="87">
        <f t="shared" si="50"/>
        <v>1061</v>
      </c>
      <c r="B1062" s="67"/>
      <c r="C1062" s="74" t="s">
        <v>4268</v>
      </c>
      <c r="D1062" s="73">
        <v>42825</v>
      </c>
      <c r="E1062" s="74" t="s">
        <v>31</v>
      </c>
      <c r="F1062" s="75">
        <v>2701</v>
      </c>
      <c r="G1062" s="74" t="s">
        <v>22</v>
      </c>
      <c r="H1062" s="76" t="s">
        <v>39</v>
      </c>
      <c r="I1062" s="74" t="s">
        <v>24</v>
      </c>
      <c r="J1062" s="76" t="s">
        <v>154</v>
      </c>
      <c r="K1062" s="67"/>
      <c r="L1062" s="67"/>
      <c r="M1062" s="67"/>
      <c r="N1062" s="76" t="s">
        <v>2548</v>
      </c>
      <c r="O1062" s="76" t="s">
        <v>4269</v>
      </c>
      <c r="P1062" s="80">
        <v>1</v>
      </c>
      <c r="Q1062" s="80">
        <v>1</v>
      </c>
      <c r="R1062" s="77">
        <v>223184</v>
      </c>
      <c r="S1062" s="78">
        <f t="shared" si="48"/>
        <v>0</v>
      </c>
      <c r="T1062" s="77">
        <f t="shared" si="49"/>
        <v>223184</v>
      </c>
      <c r="U1062" s="67"/>
      <c r="V1062" s="76" t="s">
        <v>4270</v>
      </c>
    </row>
    <row r="1063" spans="1:22" x14ac:dyDescent="0.2">
      <c r="A1063" s="87">
        <f t="shared" si="50"/>
        <v>1062</v>
      </c>
      <c r="B1063" s="67"/>
      <c r="C1063" s="74" t="s">
        <v>4271</v>
      </c>
      <c r="D1063" s="73">
        <v>42825</v>
      </c>
      <c r="E1063" s="74" t="s">
        <v>104</v>
      </c>
      <c r="F1063" s="75">
        <v>14124</v>
      </c>
      <c r="G1063" s="74" t="s">
        <v>22</v>
      </c>
      <c r="H1063" s="76" t="s">
        <v>4272</v>
      </c>
      <c r="I1063" s="74" t="s">
        <v>70</v>
      </c>
      <c r="J1063" s="76" t="s">
        <v>57</v>
      </c>
      <c r="K1063" s="67"/>
      <c r="L1063" s="67"/>
      <c r="M1063" s="67"/>
      <c r="N1063" s="76" t="s">
        <v>4273</v>
      </c>
      <c r="O1063" s="76" t="s">
        <v>1219</v>
      </c>
      <c r="P1063" s="67"/>
      <c r="Q1063" s="67"/>
      <c r="R1063" s="77">
        <v>0</v>
      </c>
      <c r="S1063" s="78">
        <f t="shared" si="48"/>
        <v>500</v>
      </c>
      <c r="T1063" s="77">
        <f t="shared" si="49"/>
        <v>500</v>
      </c>
      <c r="U1063" s="79" t="s">
        <v>4274</v>
      </c>
      <c r="V1063" s="76" t="s">
        <v>158</v>
      </c>
    </row>
    <row r="1064" spans="1:22" x14ac:dyDescent="0.2">
      <c r="A1064" s="87">
        <f t="shared" si="50"/>
        <v>1063</v>
      </c>
      <c r="B1064" s="67"/>
      <c r="C1064" s="74" t="s">
        <v>4275</v>
      </c>
      <c r="D1064" s="73">
        <v>42825</v>
      </c>
      <c r="E1064" s="74" t="s">
        <v>411</v>
      </c>
      <c r="F1064" s="75">
        <v>1802</v>
      </c>
      <c r="G1064" s="74" t="s">
        <v>22</v>
      </c>
      <c r="H1064" s="76" t="s">
        <v>4276</v>
      </c>
      <c r="I1064" s="74" t="s">
        <v>33</v>
      </c>
      <c r="J1064" s="76" t="s">
        <v>154</v>
      </c>
      <c r="K1064" s="81">
        <v>7255</v>
      </c>
      <c r="L1064" s="80">
        <v>19</v>
      </c>
      <c r="M1064" s="82">
        <v>1</v>
      </c>
      <c r="N1064" s="76" t="s">
        <v>1299</v>
      </c>
      <c r="O1064" s="76" t="s">
        <v>1300</v>
      </c>
      <c r="P1064" s="80">
        <v>1</v>
      </c>
      <c r="Q1064" s="80">
        <v>1</v>
      </c>
      <c r="R1064" s="77">
        <v>241398</v>
      </c>
      <c r="S1064" s="78">
        <f t="shared" si="48"/>
        <v>0</v>
      </c>
      <c r="T1064" s="77">
        <f t="shared" si="49"/>
        <v>241398</v>
      </c>
      <c r="U1064" s="79" t="s">
        <v>4277</v>
      </c>
      <c r="V1064" s="67"/>
    </row>
    <row r="1065" spans="1:22" x14ac:dyDescent="0.2">
      <c r="A1065" s="87">
        <f t="shared" si="50"/>
        <v>1064</v>
      </c>
      <c r="B1065" s="67"/>
      <c r="C1065" s="74" t="s">
        <v>4278</v>
      </c>
      <c r="D1065" s="73">
        <v>42825</v>
      </c>
      <c r="E1065" s="74" t="s">
        <v>411</v>
      </c>
      <c r="F1065" s="75">
        <v>1806</v>
      </c>
      <c r="G1065" s="74" t="s">
        <v>22</v>
      </c>
      <c r="H1065" s="76" t="s">
        <v>4276</v>
      </c>
      <c r="I1065" s="74" t="s">
        <v>33</v>
      </c>
      <c r="J1065" s="76" t="s">
        <v>154</v>
      </c>
      <c r="K1065" s="81">
        <v>7255</v>
      </c>
      <c r="L1065" s="80">
        <v>20</v>
      </c>
      <c r="M1065" s="82">
        <v>1</v>
      </c>
      <c r="N1065" s="76" t="s">
        <v>1299</v>
      </c>
      <c r="O1065" s="76" t="s">
        <v>1300</v>
      </c>
      <c r="P1065" s="80">
        <v>1</v>
      </c>
      <c r="Q1065" s="80">
        <v>1</v>
      </c>
      <c r="R1065" s="77">
        <v>261000</v>
      </c>
      <c r="S1065" s="78">
        <f t="shared" si="48"/>
        <v>0</v>
      </c>
      <c r="T1065" s="77">
        <f t="shared" si="49"/>
        <v>261000</v>
      </c>
      <c r="U1065" s="79" t="s">
        <v>4279</v>
      </c>
      <c r="V1065" s="67"/>
    </row>
    <row r="1066" spans="1:22" x14ac:dyDescent="0.2">
      <c r="A1066" s="87">
        <f t="shared" si="50"/>
        <v>1065</v>
      </c>
      <c r="B1066" s="67"/>
      <c r="C1066" s="74" t="s">
        <v>4280</v>
      </c>
      <c r="D1066" s="73">
        <v>42825</v>
      </c>
      <c r="E1066" s="74" t="s">
        <v>46</v>
      </c>
      <c r="F1066" s="75">
        <v>4715</v>
      </c>
      <c r="G1066" s="74" t="s">
        <v>22</v>
      </c>
      <c r="H1066" s="76" t="s">
        <v>4281</v>
      </c>
      <c r="I1066" s="74" t="s">
        <v>70</v>
      </c>
      <c r="J1066" s="76" t="s">
        <v>49</v>
      </c>
      <c r="K1066" s="67"/>
      <c r="L1066" s="67"/>
      <c r="M1066" s="67"/>
      <c r="N1066" s="76" t="s">
        <v>4282</v>
      </c>
      <c r="O1066" s="76" t="s">
        <v>2106</v>
      </c>
      <c r="P1066" s="67"/>
      <c r="Q1066" s="67"/>
      <c r="R1066" s="77">
        <v>50000</v>
      </c>
      <c r="S1066" s="78">
        <f t="shared" si="48"/>
        <v>0</v>
      </c>
      <c r="T1066" s="77">
        <f t="shared" si="49"/>
        <v>50000</v>
      </c>
      <c r="U1066" s="79" t="s">
        <v>4283</v>
      </c>
      <c r="V1066" s="76" t="s">
        <v>53</v>
      </c>
    </row>
    <row r="1067" spans="1:22" x14ac:dyDescent="0.2">
      <c r="A1067" s="87">
        <f t="shared" si="50"/>
        <v>1066</v>
      </c>
      <c r="B1067" s="67"/>
      <c r="C1067" s="74" t="s">
        <v>4284</v>
      </c>
      <c r="D1067" s="73">
        <v>42825</v>
      </c>
      <c r="E1067" s="74" t="s">
        <v>46</v>
      </c>
      <c r="F1067" s="75">
        <v>10106</v>
      </c>
      <c r="G1067" s="74" t="s">
        <v>22</v>
      </c>
      <c r="H1067" s="76" t="s">
        <v>4285</v>
      </c>
      <c r="I1067" s="74" t="s">
        <v>48</v>
      </c>
      <c r="J1067" s="76" t="s">
        <v>49</v>
      </c>
      <c r="K1067" s="67"/>
      <c r="L1067" s="67"/>
      <c r="M1067" s="67"/>
      <c r="N1067" s="76" t="s">
        <v>4286</v>
      </c>
      <c r="O1067" s="76" t="s">
        <v>982</v>
      </c>
      <c r="P1067" s="67"/>
      <c r="Q1067" s="67"/>
      <c r="R1067" s="77">
        <v>50000</v>
      </c>
      <c r="S1067" s="78">
        <f t="shared" si="48"/>
        <v>0</v>
      </c>
      <c r="T1067" s="77">
        <f t="shared" si="49"/>
        <v>50000</v>
      </c>
      <c r="U1067" s="79" t="s">
        <v>4287</v>
      </c>
      <c r="V1067" s="76" t="s">
        <v>53</v>
      </c>
    </row>
    <row r="1068" spans="1:22" x14ac:dyDescent="0.2">
      <c r="A1068" s="87">
        <f t="shared" si="50"/>
        <v>1067</v>
      </c>
      <c r="B1068" s="67"/>
      <c r="C1068" s="74" t="s">
        <v>4288</v>
      </c>
      <c r="D1068" s="73">
        <v>42825</v>
      </c>
      <c r="E1068" s="74" t="s">
        <v>46</v>
      </c>
      <c r="F1068" s="75">
        <v>1902</v>
      </c>
      <c r="G1068" s="74" t="s">
        <v>22</v>
      </c>
      <c r="H1068" s="76" t="s">
        <v>4289</v>
      </c>
      <c r="I1068" s="74" t="s">
        <v>33</v>
      </c>
      <c r="J1068" s="76" t="s">
        <v>154</v>
      </c>
      <c r="K1068" s="67"/>
      <c r="L1068" s="67"/>
      <c r="M1068" s="67"/>
      <c r="N1068" s="76" t="s">
        <v>4290</v>
      </c>
      <c r="O1068" s="76" t="s">
        <v>4291</v>
      </c>
      <c r="P1068" s="67"/>
      <c r="Q1068" s="67"/>
      <c r="R1068" s="77">
        <v>50000</v>
      </c>
      <c r="S1068" s="78">
        <f t="shared" si="48"/>
        <v>0</v>
      </c>
      <c r="T1068" s="77">
        <f t="shared" si="49"/>
        <v>50000</v>
      </c>
      <c r="U1068" s="79" t="s">
        <v>4292</v>
      </c>
      <c r="V1068" s="76" t="s">
        <v>309</v>
      </c>
    </row>
    <row r="1069" spans="1:22" x14ac:dyDescent="0.2">
      <c r="A1069" s="87">
        <f t="shared" si="50"/>
        <v>1068</v>
      </c>
      <c r="B1069" s="67"/>
      <c r="C1069" s="74" t="s">
        <v>4293</v>
      </c>
      <c r="D1069" s="73">
        <v>42825</v>
      </c>
      <c r="E1069" s="74" t="s">
        <v>411</v>
      </c>
      <c r="F1069" s="75">
        <v>1812</v>
      </c>
      <c r="G1069" s="74" t="s">
        <v>22</v>
      </c>
      <c r="H1069" s="76" t="s">
        <v>4294</v>
      </c>
      <c r="I1069" s="74" t="s">
        <v>232</v>
      </c>
      <c r="J1069" s="76" t="s">
        <v>154</v>
      </c>
      <c r="K1069" s="81">
        <v>7255</v>
      </c>
      <c r="L1069" s="80">
        <v>26</v>
      </c>
      <c r="M1069" s="82">
        <v>1</v>
      </c>
      <c r="N1069" s="76" t="s">
        <v>1299</v>
      </c>
      <c r="O1069" s="76" t="s">
        <v>1300</v>
      </c>
      <c r="P1069" s="80">
        <v>1</v>
      </c>
      <c r="Q1069" s="80">
        <v>1</v>
      </c>
      <c r="R1069" s="77">
        <v>241398</v>
      </c>
      <c r="S1069" s="78">
        <f t="shared" si="48"/>
        <v>0</v>
      </c>
      <c r="T1069" s="77">
        <f t="shared" si="49"/>
        <v>241398</v>
      </c>
      <c r="U1069" s="79" t="s">
        <v>2728</v>
      </c>
      <c r="V1069" s="67"/>
    </row>
    <row r="1070" spans="1:22" x14ac:dyDescent="0.2">
      <c r="A1070" s="87">
        <f t="shared" si="50"/>
        <v>1069</v>
      </c>
      <c r="B1070" s="67"/>
      <c r="C1070" s="74" t="s">
        <v>4295</v>
      </c>
      <c r="D1070" s="73">
        <v>42825</v>
      </c>
      <c r="E1070" s="74" t="s">
        <v>411</v>
      </c>
      <c r="F1070" s="75">
        <v>1808</v>
      </c>
      <c r="G1070" s="74" t="s">
        <v>22</v>
      </c>
      <c r="H1070" s="76" t="s">
        <v>4294</v>
      </c>
      <c r="I1070" s="74" t="s">
        <v>232</v>
      </c>
      <c r="J1070" s="76" t="s">
        <v>154</v>
      </c>
      <c r="K1070" s="81">
        <v>7255</v>
      </c>
      <c r="L1070" s="80">
        <v>27</v>
      </c>
      <c r="M1070" s="82">
        <v>1</v>
      </c>
      <c r="N1070" s="76" t="s">
        <v>1299</v>
      </c>
      <c r="O1070" s="76" t="s">
        <v>1300</v>
      </c>
      <c r="P1070" s="80">
        <v>1</v>
      </c>
      <c r="Q1070" s="80">
        <v>1</v>
      </c>
      <c r="R1070" s="77">
        <v>261000</v>
      </c>
      <c r="S1070" s="78">
        <f t="shared" si="48"/>
        <v>0</v>
      </c>
      <c r="T1070" s="77">
        <f t="shared" si="49"/>
        <v>261000</v>
      </c>
      <c r="U1070" s="79" t="s">
        <v>2728</v>
      </c>
      <c r="V1070" s="67"/>
    </row>
    <row r="1071" spans="1:22" x14ac:dyDescent="0.2">
      <c r="A1071" s="87">
        <f t="shared" si="50"/>
        <v>1070</v>
      </c>
      <c r="B1071" s="67"/>
      <c r="C1071" s="74" t="s">
        <v>4296</v>
      </c>
      <c r="D1071" s="73">
        <v>42825</v>
      </c>
      <c r="E1071" s="74" t="s">
        <v>411</v>
      </c>
      <c r="F1071" s="75">
        <v>1804</v>
      </c>
      <c r="G1071" s="74" t="s">
        <v>22</v>
      </c>
      <c r="H1071" s="76" t="s">
        <v>4294</v>
      </c>
      <c r="I1071" s="74" t="s">
        <v>232</v>
      </c>
      <c r="J1071" s="76" t="s">
        <v>154</v>
      </c>
      <c r="K1071" s="81">
        <v>7255</v>
      </c>
      <c r="L1071" s="80">
        <v>28</v>
      </c>
      <c r="M1071" s="82">
        <v>1</v>
      </c>
      <c r="N1071" s="76" t="s">
        <v>1299</v>
      </c>
      <c r="O1071" s="76" t="s">
        <v>1300</v>
      </c>
      <c r="P1071" s="80">
        <v>1</v>
      </c>
      <c r="Q1071" s="80">
        <v>1</v>
      </c>
      <c r="R1071" s="77">
        <v>241398</v>
      </c>
      <c r="S1071" s="78">
        <f t="shared" si="48"/>
        <v>0</v>
      </c>
      <c r="T1071" s="77">
        <f t="shared" si="49"/>
        <v>241398</v>
      </c>
      <c r="U1071" s="79" t="s">
        <v>2208</v>
      </c>
      <c r="V1071" s="67"/>
    </row>
    <row r="1072" spans="1:22" x14ac:dyDescent="0.2">
      <c r="A1072" s="87">
        <f t="shared" si="50"/>
        <v>1071</v>
      </c>
      <c r="B1072" s="67"/>
      <c r="C1072" s="74" t="s">
        <v>4297</v>
      </c>
      <c r="D1072" s="73">
        <v>42825</v>
      </c>
      <c r="E1072" s="74" t="s">
        <v>46</v>
      </c>
      <c r="F1072" s="75">
        <v>3205</v>
      </c>
      <c r="G1072" s="74" t="s">
        <v>22</v>
      </c>
      <c r="H1072" s="76" t="s">
        <v>4298</v>
      </c>
      <c r="I1072" s="74" t="s">
        <v>70</v>
      </c>
      <c r="J1072" s="76" t="s">
        <v>57</v>
      </c>
      <c r="K1072" s="67"/>
      <c r="L1072" s="67"/>
      <c r="M1072" s="67"/>
      <c r="N1072" s="76" t="s">
        <v>4299</v>
      </c>
      <c r="O1072" s="76" t="s">
        <v>1674</v>
      </c>
      <c r="P1072" s="67"/>
      <c r="Q1072" s="67"/>
      <c r="R1072" s="77">
        <v>50000</v>
      </c>
      <c r="S1072" s="78">
        <f t="shared" si="48"/>
        <v>0</v>
      </c>
      <c r="T1072" s="77">
        <f t="shared" si="49"/>
        <v>50000</v>
      </c>
      <c r="U1072" s="79" t="s">
        <v>4300</v>
      </c>
      <c r="V1072" s="76" t="s">
        <v>53</v>
      </c>
    </row>
    <row r="1073" spans="1:22" x14ac:dyDescent="0.2">
      <c r="A1073" s="87">
        <f t="shared" si="50"/>
        <v>1072</v>
      </c>
      <c r="B1073" s="67"/>
      <c r="C1073" s="74" t="s">
        <v>4301</v>
      </c>
      <c r="D1073" s="73">
        <v>42825</v>
      </c>
      <c r="E1073" s="74" t="s">
        <v>46</v>
      </c>
      <c r="F1073" s="75">
        <v>11507</v>
      </c>
      <c r="G1073" s="74" t="s">
        <v>22</v>
      </c>
      <c r="H1073" s="76" t="s">
        <v>4302</v>
      </c>
      <c r="I1073" s="74" t="s">
        <v>56</v>
      </c>
      <c r="J1073" s="76" t="s">
        <v>49</v>
      </c>
      <c r="K1073" s="67"/>
      <c r="L1073" s="67"/>
      <c r="M1073" s="67"/>
      <c r="N1073" s="76" t="s">
        <v>4303</v>
      </c>
      <c r="O1073" s="76" t="s">
        <v>820</v>
      </c>
      <c r="P1073" s="67"/>
      <c r="Q1073" s="67"/>
      <c r="R1073" s="77">
        <v>50000</v>
      </c>
      <c r="S1073" s="78">
        <f t="shared" si="48"/>
        <v>0</v>
      </c>
      <c r="T1073" s="77">
        <f t="shared" si="49"/>
        <v>50000</v>
      </c>
      <c r="U1073" s="79" t="s">
        <v>4304</v>
      </c>
      <c r="V1073" s="76" t="s">
        <v>309</v>
      </c>
    </row>
    <row r="1074" spans="1:22" x14ac:dyDescent="0.2">
      <c r="A1074" s="87">
        <f t="shared" si="50"/>
        <v>1073</v>
      </c>
      <c r="B1074" s="67"/>
      <c r="C1074" s="74" t="s">
        <v>4305</v>
      </c>
      <c r="D1074" s="73">
        <v>42825</v>
      </c>
      <c r="E1074" s="74" t="s">
        <v>46</v>
      </c>
      <c r="F1074" s="75">
        <v>5619</v>
      </c>
      <c r="G1074" s="74" t="s">
        <v>22</v>
      </c>
      <c r="H1074" s="76" t="s">
        <v>4306</v>
      </c>
      <c r="I1074" s="74" t="s">
        <v>33</v>
      </c>
      <c r="J1074" s="76" t="s">
        <v>276</v>
      </c>
      <c r="K1074" s="67"/>
      <c r="L1074" s="67"/>
      <c r="M1074" s="67"/>
      <c r="N1074" s="76" t="s">
        <v>4307</v>
      </c>
      <c r="O1074" s="76" t="s">
        <v>820</v>
      </c>
      <c r="P1074" s="67"/>
      <c r="Q1074" s="67"/>
      <c r="R1074" s="77">
        <v>50000</v>
      </c>
      <c r="S1074" s="78">
        <f t="shared" si="48"/>
        <v>0</v>
      </c>
      <c r="T1074" s="77">
        <f t="shared" si="49"/>
        <v>50000</v>
      </c>
      <c r="U1074" s="79" t="s">
        <v>4308</v>
      </c>
      <c r="V1074" s="76" t="s">
        <v>826</v>
      </c>
    </row>
    <row r="1075" spans="1:22" x14ac:dyDescent="0.2">
      <c r="A1075" s="87">
        <f t="shared" si="50"/>
        <v>1074</v>
      </c>
      <c r="B1075" s="67"/>
      <c r="C1075" s="74" t="s">
        <v>4309</v>
      </c>
      <c r="D1075" s="73">
        <v>42825</v>
      </c>
      <c r="E1075" s="74" t="s">
        <v>46</v>
      </c>
      <c r="F1075" s="75">
        <v>6308</v>
      </c>
      <c r="G1075" s="74" t="s">
        <v>22</v>
      </c>
      <c r="H1075" s="76" t="s">
        <v>4310</v>
      </c>
      <c r="I1075" s="74" t="s">
        <v>48</v>
      </c>
      <c r="J1075" s="76" t="s">
        <v>71</v>
      </c>
      <c r="K1075" s="67"/>
      <c r="L1075" s="67"/>
      <c r="M1075" s="67"/>
      <c r="N1075" s="76" t="s">
        <v>4311</v>
      </c>
      <c r="O1075" s="76" t="s">
        <v>820</v>
      </c>
      <c r="P1075" s="67"/>
      <c r="Q1075" s="67"/>
      <c r="R1075" s="77">
        <v>50000</v>
      </c>
      <c r="S1075" s="78">
        <f t="shared" si="48"/>
        <v>0</v>
      </c>
      <c r="T1075" s="77">
        <f t="shared" si="49"/>
        <v>50000</v>
      </c>
      <c r="U1075" s="79" t="s">
        <v>4312</v>
      </c>
      <c r="V1075" s="76" t="s">
        <v>53</v>
      </c>
    </row>
    <row r="1076" spans="1:22" x14ac:dyDescent="0.2">
      <c r="A1076" s="87">
        <f t="shared" si="50"/>
        <v>1075</v>
      </c>
      <c r="B1076" s="67"/>
      <c r="C1076" s="74" t="s">
        <v>4313</v>
      </c>
      <c r="D1076" s="73">
        <v>42825</v>
      </c>
      <c r="E1076" s="74" t="s">
        <v>46</v>
      </c>
      <c r="F1076" s="75">
        <v>3516</v>
      </c>
      <c r="G1076" s="74" t="s">
        <v>22</v>
      </c>
      <c r="H1076" s="76" t="s">
        <v>4314</v>
      </c>
      <c r="I1076" s="74" t="s">
        <v>70</v>
      </c>
      <c r="J1076" s="76" t="s">
        <v>71</v>
      </c>
      <c r="K1076" s="67"/>
      <c r="L1076" s="67"/>
      <c r="M1076" s="67"/>
      <c r="N1076" s="76" t="s">
        <v>4315</v>
      </c>
      <c r="O1076" s="76" t="s">
        <v>820</v>
      </c>
      <c r="P1076" s="67"/>
      <c r="Q1076" s="67"/>
      <c r="R1076" s="77">
        <v>50000</v>
      </c>
      <c r="S1076" s="78">
        <f t="shared" si="48"/>
        <v>0</v>
      </c>
      <c r="T1076" s="77">
        <f t="shared" si="49"/>
        <v>50000</v>
      </c>
      <c r="U1076" s="79" t="s">
        <v>4316</v>
      </c>
      <c r="V1076" s="76" t="s">
        <v>75</v>
      </c>
    </row>
    <row r="1077" spans="1:22" x14ac:dyDescent="0.2">
      <c r="A1077" s="87">
        <f t="shared" si="50"/>
        <v>1076</v>
      </c>
      <c r="B1077" s="67"/>
      <c r="C1077" s="74" t="s">
        <v>4317</v>
      </c>
      <c r="D1077" s="73">
        <v>42825</v>
      </c>
      <c r="E1077" s="74" t="s">
        <v>46</v>
      </c>
      <c r="F1077" s="75">
        <v>10019</v>
      </c>
      <c r="G1077" s="74" t="s">
        <v>22</v>
      </c>
      <c r="H1077" s="76" t="s">
        <v>2565</v>
      </c>
      <c r="I1077" s="74" t="s">
        <v>70</v>
      </c>
      <c r="J1077" s="76" t="s">
        <v>154</v>
      </c>
      <c r="K1077" s="67"/>
      <c r="L1077" s="67"/>
      <c r="M1077" s="67"/>
      <c r="N1077" s="76" t="s">
        <v>4318</v>
      </c>
      <c r="O1077" s="76" t="s">
        <v>1360</v>
      </c>
      <c r="P1077" s="67"/>
      <c r="Q1077" s="67"/>
      <c r="R1077" s="77">
        <v>50000</v>
      </c>
      <c r="S1077" s="78">
        <f t="shared" si="48"/>
        <v>0</v>
      </c>
      <c r="T1077" s="77">
        <f t="shared" si="49"/>
        <v>50000</v>
      </c>
      <c r="U1077" s="79" t="s">
        <v>4319</v>
      </c>
      <c r="V1077" s="76" t="s">
        <v>309</v>
      </c>
    </row>
    <row r="1078" spans="1:22" x14ac:dyDescent="0.2">
      <c r="A1078" s="87">
        <f t="shared" si="50"/>
        <v>1077</v>
      </c>
      <c r="B1078" s="67"/>
      <c r="C1078" s="74" t="s">
        <v>4320</v>
      </c>
      <c r="D1078" s="73">
        <v>42825</v>
      </c>
      <c r="E1078" s="74" t="s">
        <v>46</v>
      </c>
      <c r="F1078" s="75">
        <v>411</v>
      </c>
      <c r="G1078" s="74" t="s">
        <v>22</v>
      </c>
      <c r="H1078" s="76" t="s">
        <v>4321</v>
      </c>
      <c r="I1078" s="74" t="s">
        <v>70</v>
      </c>
      <c r="J1078" s="76" t="s">
        <v>49</v>
      </c>
      <c r="K1078" s="67"/>
      <c r="L1078" s="67"/>
      <c r="M1078" s="67"/>
      <c r="N1078" s="76" t="s">
        <v>4322</v>
      </c>
      <c r="O1078" s="76" t="s">
        <v>1360</v>
      </c>
      <c r="P1078" s="67"/>
      <c r="Q1078" s="67"/>
      <c r="R1078" s="77">
        <v>50000</v>
      </c>
      <c r="S1078" s="78">
        <f t="shared" si="48"/>
        <v>0</v>
      </c>
      <c r="T1078" s="77">
        <f t="shared" si="49"/>
        <v>50000</v>
      </c>
      <c r="U1078" s="79" t="s">
        <v>4323</v>
      </c>
      <c r="V1078" s="76" t="s">
        <v>309</v>
      </c>
    </row>
    <row r="1079" spans="1:22" x14ac:dyDescent="0.2">
      <c r="A1079" s="87">
        <f t="shared" si="50"/>
        <v>1078</v>
      </c>
      <c r="B1079" s="67"/>
      <c r="C1079" s="74" t="s">
        <v>4324</v>
      </c>
      <c r="D1079" s="73">
        <v>42825</v>
      </c>
      <c r="E1079" s="74" t="s">
        <v>46</v>
      </c>
      <c r="F1079" s="75">
        <v>8711</v>
      </c>
      <c r="G1079" s="74" t="s">
        <v>22</v>
      </c>
      <c r="H1079" s="76" t="s">
        <v>4325</v>
      </c>
      <c r="I1079" s="74" t="s">
        <v>269</v>
      </c>
      <c r="J1079" s="76" t="s">
        <v>57</v>
      </c>
      <c r="K1079" s="67"/>
      <c r="L1079" s="67"/>
      <c r="M1079" s="67"/>
      <c r="N1079" s="76" t="s">
        <v>4326</v>
      </c>
      <c r="O1079" s="76" t="s">
        <v>820</v>
      </c>
      <c r="P1079" s="67"/>
      <c r="Q1079" s="67"/>
      <c r="R1079" s="77">
        <v>50000</v>
      </c>
      <c r="S1079" s="78">
        <f t="shared" si="48"/>
        <v>0</v>
      </c>
      <c r="T1079" s="77">
        <f t="shared" si="49"/>
        <v>50000</v>
      </c>
      <c r="U1079" s="79" t="s">
        <v>4327</v>
      </c>
      <c r="V1079" s="76" t="s">
        <v>53</v>
      </c>
    </row>
    <row r="1080" spans="1:22" x14ac:dyDescent="0.2">
      <c r="A1080" s="87">
        <f t="shared" si="50"/>
        <v>1079</v>
      </c>
      <c r="B1080" s="67"/>
      <c r="C1080" s="74" t="s">
        <v>4328</v>
      </c>
      <c r="D1080" s="73">
        <v>42825</v>
      </c>
      <c r="E1080" s="74" t="s">
        <v>46</v>
      </c>
      <c r="F1080" s="75">
        <v>2812</v>
      </c>
      <c r="G1080" s="74" t="s">
        <v>22</v>
      </c>
      <c r="H1080" s="76" t="s">
        <v>4329</v>
      </c>
      <c r="I1080" s="74" t="s">
        <v>48</v>
      </c>
      <c r="J1080" s="76" t="s">
        <v>57</v>
      </c>
      <c r="K1080" s="67"/>
      <c r="L1080" s="67"/>
      <c r="M1080" s="67"/>
      <c r="N1080" s="76" t="s">
        <v>4330</v>
      </c>
      <c r="O1080" s="76" t="s">
        <v>820</v>
      </c>
      <c r="P1080" s="67"/>
      <c r="Q1080" s="67"/>
      <c r="R1080" s="77">
        <v>50000</v>
      </c>
      <c r="S1080" s="78">
        <f t="shared" si="48"/>
        <v>0</v>
      </c>
      <c r="T1080" s="77">
        <f t="shared" si="49"/>
        <v>50000</v>
      </c>
      <c r="U1080" s="79" t="s">
        <v>4331</v>
      </c>
      <c r="V1080" s="76" t="s">
        <v>53</v>
      </c>
    </row>
    <row r="1081" spans="1:22" x14ac:dyDescent="0.2">
      <c r="A1081" s="87">
        <f t="shared" si="50"/>
        <v>1080</v>
      </c>
      <c r="B1081" s="67"/>
      <c r="C1081" s="74" t="s">
        <v>4332</v>
      </c>
      <c r="D1081" s="73">
        <v>42825</v>
      </c>
      <c r="E1081" s="74" t="s">
        <v>46</v>
      </c>
      <c r="F1081" s="75">
        <v>2605</v>
      </c>
      <c r="G1081" s="74" t="s">
        <v>22</v>
      </c>
      <c r="H1081" s="76" t="s">
        <v>1358</v>
      </c>
      <c r="I1081" s="74" t="s">
        <v>56</v>
      </c>
      <c r="J1081" s="76" t="s">
        <v>57</v>
      </c>
      <c r="K1081" s="67"/>
      <c r="L1081" s="67"/>
      <c r="M1081" s="67"/>
      <c r="N1081" s="76" t="s">
        <v>4333</v>
      </c>
      <c r="O1081" s="76" t="s">
        <v>820</v>
      </c>
      <c r="P1081" s="67"/>
      <c r="Q1081" s="67"/>
      <c r="R1081" s="77">
        <v>50000</v>
      </c>
      <c r="S1081" s="78">
        <f t="shared" si="48"/>
        <v>0</v>
      </c>
      <c r="T1081" s="77">
        <f t="shared" si="49"/>
        <v>50000</v>
      </c>
      <c r="U1081" s="79" t="s">
        <v>4334</v>
      </c>
      <c r="V1081" s="76" t="s">
        <v>75</v>
      </c>
    </row>
    <row r="1082" spans="1:22" x14ac:dyDescent="0.2">
      <c r="A1082" s="87">
        <f t="shared" si="50"/>
        <v>1081</v>
      </c>
      <c r="B1082" s="67"/>
      <c r="C1082" s="74" t="s">
        <v>4335</v>
      </c>
      <c r="D1082" s="73">
        <v>42825</v>
      </c>
      <c r="E1082" s="74" t="s">
        <v>411</v>
      </c>
      <c r="F1082" s="75">
        <v>13711</v>
      </c>
      <c r="G1082" s="74" t="s">
        <v>22</v>
      </c>
      <c r="H1082" s="76" t="s">
        <v>2727</v>
      </c>
      <c r="I1082" s="74" t="s">
        <v>24</v>
      </c>
      <c r="J1082" s="76" t="s">
        <v>154</v>
      </c>
      <c r="K1082" s="81">
        <v>7256</v>
      </c>
      <c r="L1082" s="80">
        <v>11</v>
      </c>
      <c r="M1082" s="82">
        <v>1</v>
      </c>
      <c r="N1082" s="76" t="s">
        <v>1299</v>
      </c>
      <c r="O1082" s="76" t="s">
        <v>1300</v>
      </c>
      <c r="P1082" s="80">
        <v>1</v>
      </c>
      <c r="Q1082" s="80">
        <v>1</v>
      </c>
      <c r="R1082" s="77">
        <v>296496</v>
      </c>
      <c r="S1082" s="78">
        <f t="shared" si="48"/>
        <v>0</v>
      </c>
      <c r="T1082" s="77">
        <f t="shared" si="49"/>
        <v>296496</v>
      </c>
      <c r="U1082" s="79" t="s">
        <v>2728</v>
      </c>
      <c r="V1082" s="67"/>
    </row>
    <row r="1083" spans="1:22" x14ac:dyDescent="0.2">
      <c r="A1083" s="87">
        <f t="shared" si="50"/>
        <v>1082</v>
      </c>
      <c r="B1083" s="67"/>
      <c r="C1083" s="74" t="s">
        <v>4336</v>
      </c>
      <c r="D1083" s="73">
        <v>42825</v>
      </c>
      <c r="E1083" s="74" t="s">
        <v>411</v>
      </c>
      <c r="F1083" s="75">
        <v>13715</v>
      </c>
      <c r="G1083" s="74" t="s">
        <v>22</v>
      </c>
      <c r="H1083" s="76" t="s">
        <v>2727</v>
      </c>
      <c r="I1083" s="74" t="s">
        <v>24</v>
      </c>
      <c r="J1083" s="76" t="s">
        <v>154</v>
      </c>
      <c r="K1083" s="81">
        <v>7256</v>
      </c>
      <c r="L1083" s="80">
        <v>12</v>
      </c>
      <c r="M1083" s="82">
        <v>1</v>
      </c>
      <c r="N1083" s="76" t="s">
        <v>1299</v>
      </c>
      <c r="O1083" s="76" t="s">
        <v>1300</v>
      </c>
      <c r="P1083" s="80">
        <v>1</v>
      </c>
      <c r="Q1083" s="80">
        <v>1</v>
      </c>
      <c r="R1083" s="77">
        <v>310929</v>
      </c>
      <c r="S1083" s="78">
        <f t="shared" si="48"/>
        <v>0</v>
      </c>
      <c r="T1083" s="77">
        <f t="shared" si="49"/>
        <v>310929</v>
      </c>
      <c r="U1083" s="79" t="s">
        <v>2728</v>
      </c>
      <c r="V1083" s="67"/>
    </row>
    <row r="1084" spans="1:22" x14ac:dyDescent="0.2">
      <c r="A1084" s="87">
        <f t="shared" si="50"/>
        <v>1083</v>
      </c>
      <c r="B1084" s="67"/>
      <c r="C1084" s="74" t="s">
        <v>4337</v>
      </c>
      <c r="D1084" s="73">
        <v>42825</v>
      </c>
      <c r="E1084" s="74" t="s">
        <v>31</v>
      </c>
      <c r="F1084" s="75">
        <v>5801</v>
      </c>
      <c r="G1084" s="74" t="s">
        <v>22</v>
      </c>
      <c r="H1084" s="76" t="s">
        <v>4338</v>
      </c>
      <c r="I1084" s="74" t="s">
        <v>24</v>
      </c>
      <c r="J1084" s="76" t="s">
        <v>71</v>
      </c>
      <c r="K1084" s="67"/>
      <c r="L1084" s="67"/>
      <c r="M1084" s="67"/>
      <c r="N1084" s="76" t="s">
        <v>4339</v>
      </c>
      <c r="O1084" s="67"/>
      <c r="P1084" s="80">
        <v>1</v>
      </c>
      <c r="Q1084" s="80">
        <v>1</v>
      </c>
      <c r="R1084" s="77">
        <v>382800</v>
      </c>
      <c r="S1084" s="78">
        <f t="shared" si="48"/>
        <v>0</v>
      </c>
      <c r="T1084" s="77">
        <f t="shared" si="49"/>
        <v>382800</v>
      </c>
      <c r="U1084" s="79" t="s">
        <v>4340</v>
      </c>
      <c r="V1084" s="76" t="s">
        <v>4341</v>
      </c>
    </row>
    <row r="1085" spans="1:22" x14ac:dyDescent="0.2">
      <c r="A1085" s="87">
        <f t="shared" si="50"/>
        <v>1084</v>
      </c>
      <c r="B1085" s="67"/>
      <c r="C1085" s="74" t="s">
        <v>4342</v>
      </c>
      <c r="D1085" s="73">
        <v>42825</v>
      </c>
      <c r="E1085" s="74" t="s">
        <v>46</v>
      </c>
      <c r="F1085" s="75">
        <v>12711</v>
      </c>
      <c r="G1085" s="74" t="s">
        <v>22</v>
      </c>
      <c r="H1085" s="76" t="s">
        <v>4343</v>
      </c>
      <c r="I1085" s="74" t="s">
        <v>70</v>
      </c>
      <c r="J1085" s="76" t="s">
        <v>49</v>
      </c>
      <c r="K1085" s="67"/>
      <c r="L1085" s="67"/>
      <c r="M1085" s="67"/>
      <c r="N1085" s="76" t="s">
        <v>4344</v>
      </c>
      <c r="O1085" s="76" t="s">
        <v>820</v>
      </c>
      <c r="P1085" s="67"/>
      <c r="Q1085" s="67"/>
      <c r="R1085" s="77">
        <v>50000</v>
      </c>
      <c r="S1085" s="78">
        <f t="shared" si="48"/>
        <v>0</v>
      </c>
      <c r="T1085" s="77">
        <f t="shared" si="49"/>
        <v>50000</v>
      </c>
      <c r="U1085" s="79" t="s">
        <v>4345</v>
      </c>
      <c r="V1085" s="76" t="s">
        <v>53</v>
      </c>
    </row>
    <row r="1086" spans="1:22" x14ac:dyDescent="0.2">
      <c r="A1086" s="87">
        <f t="shared" si="50"/>
        <v>1085</v>
      </c>
      <c r="B1086" s="67"/>
      <c r="C1086" s="74" t="s">
        <v>4346</v>
      </c>
      <c r="D1086" s="73">
        <v>42825</v>
      </c>
      <c r="E1086" s="74" t="s">
        <v>46</v>
      </c>
      <c r="F1086" s="75">
        <v>5413</v>
      </c>
      <c r="G1086" s="74" t="s">
        <v>22</v>
      </c>
      <c r="H1086" s="76" t="s">
        <v>2622</v>
      </c>
      <c r="I1086" s="74" t="s">
        <v>33</v>
      </c>
      <c r="J1086" s="76" t="s">
        <v>276</v>
      </c>
      <c r="K1086" s="67"/>
      <c r="L1086" s="67"/>
      <c r="M1086" s="67"/>
      <c r="N1086" s="76" t="s">
        <v>4347</v>
      </c>
      <c r="O1086" s="76" t="s">
        <v>800</v>
      </c>
      <c r="P1086" s="67"/>
      <c r="Q1086" s="67"/>
      <c r="R1086" s="77">
        <v>50000</v>
      </c>
      <c r="S1086" s="78">
        <f t="shared" si="48"/>
        <v>0</v>
      </c>
      <c r="T1086" s="77">
        <f t="shared" si="49"/>
        <v>50000</v>
      </c>
      <c r="U1086" s="79" t="s">
        <v>4348</v>
      </c>
      <c r="V1086" s="76" t="s">
        <v>75</v>
      </c>
    </row>
    <row r="1087" spans="1:22" x14ac:dyDescent="0.2">
      <c r="A1087" s="87">
        <f t="shared" si="50"/>
        <v>1086</v>
      </c>
      <c r="B1087" s="67"/>
      <c r="C1087" s="74" t="s">
        <v>4349</v>
      </c>
      <c r="D1087" s="73">
        <v>42825</v>
      </c>
      <c r="E1087" s="74" t="s">
        <v>46</v>
      </c>
      <c r="F1087" s="75">
        <v>13308</v>
      </c>
      <c r="G1087" s="74" t="s">
        <v>22</v>
      </c>
      <c r="H1087" s="76" t="s">
        <v>2219</v>
      </c>
      <c r="I1087" s="74" t="s">
        <v>24</v>
      </c>
      <c r="J1087" s="76" t="s">
        <v>121</v>
      </c>
      <c r="K1087" s="67"/>
      <c r="L1087" s="67"/>
      <c r="M1087" s="67"/>
      <c r="N1087" s="76" t="s">
        <v>4350</v>
      </c>
      <c r="O1087" s="76" t="s">
        <v>800</v>
      </c>
      <c r="P1087" s="67"/>
      <c r="Q1087" s="67"/>
      <c r="R1087" s="77">
        <v>50000</v>
      </c>
      <c r="S1087" s="78">
        <f t="shared" si="48"/>
        <v>0</v>
      </c>
      <c r="T1087" s="77">
        <f t="shared" si="49"/>
        <v>50000</v>
      </c>
      <c r="U1087" s="79" t="s">
        <v>4351</v>
      </c>
      <c r="V1087" s="76" t="s">
        <v>75</v>
      </c>
    </row>
    <row r="1088" spans="1:22" x14ac:dyDescent="0.2">
      <c r="A1088" s="87">
        <f t="shared" si="50"/>
        <v>1087</v>
      </c>
      <c r="B1088" s="67"/>
      <c r="C1088" s="74" t="s">
        <v>4352</v>
      </c>
      <c r="D1088" s="73">
        <v>42825</v>
      </c>
      <c r="E1088" s="74" t="s">
        <v>46</v>
      </c>
      <c r="F1088" s="75">
        <v>3406</v>
      </c>
      <c r="G1088" s="74" t="s">
        <v>22</v>
      </c>
      <c r="H1088" s="76" t="s">
        <v>698</v>
      </c>
      <c r="I1088" s="74" t="s">
        <v>24</v>
      </c>
      <c r="J1088" s="76" t="s">
        <v>93</v>
      </c>
      <c r="K1088" s="67"/>
      <c r="L1088" s="67"/>
      <c r="M1088" s="67"/>
      <c r="N1088" s="76" t="s">
        <v>699</v>
      </c>
      <c r="O1088" s="76" t="s">
        <v>800</v>
      </c>
      <c r="P1088" s="67"/>
      <c r="Q1088" s="67"/>
      <c r="R1088" s="77">
        <v>50000</v>
      </c>
      <c r="S1088" s="78">
        <f t="shared" si="48"/>
        <v>0</v>
      </c>
      <c r="T1088" s="77">
        <f t="shared" si="49"/>
        <v>50000</v>
      </c>
      <c r="U1088" s="79" t="s">
        <v>701</v>
      </c>
      <c r="V1088" s="76" t="s">
        <v>75</v>
      </c>
    </row>
    <row r="1089" spans="1:22" x14ac:dyDescent="0.2">
      <c r="A1089" s="87">
        <f t="shared" si="50"/>
        <v>1088</v>
      </c>
      <c r="B1089" s="67"/>
      <c r="C1089" s="74" t="s">
        <v>4353</v>
      </c>
      <c r="D1089" s="73">
        <v>42825</v>
      </c>
      <c r="E1089" s="74" t="s">
        <v>77</v>
      </c>
      <c r="F1089" s="75">
        <v>12203</v>
      </c>
      <c r="G1089" s="74" t="s">
        <v>22</v>
      </c>
      <c r="H1089" s="76" t="s">
        <v>4354</v>
      </c>
      <c r="I1089" s="74" t="s">
        <v>24</v>
      </c>
      <c r="J1089" s="76" t="s">
        <v>49</v>
      </c>
      <c r="K1089" s="67"/>
      <c r="L1089" s="67"/>
      <c r="M1089" s="67"/>
      <c r="N1089" s="76" t="s">
        <v>4355</v>
      </c>
      <c r="O1089" s="76" t="s">
        <v>27</v>
      </c>
      <c r="P1089" s="67"/>
      <c r="Q1089" s="67"/>
      <c r="R1089" s="77">
        <v>7656</v>
      </c>
      <c r="S1089" s="78">
        <f t="shared" si="48"/>
        <v>0</v>
      </c>
      <c r="T1089" s="77">
        <f t="shared" si="49"/>
        <v>7656</v>
      </c>
      <c r="U1089" s="79" t="s">
        <v>4356</v>
      </c>
      <c r="V1089" s="76" t="s">
        <v>4357</v>
      </c>
    </row>
    <row r="1090" spans="1:22" x14ac:dyDescent="0.2">
      <c r="A1090" s="87">
        <f t="shared" si="50"/>
        <v>1089</v>
      </c>
      <c r="B1090" s="67"/>
      <c r="C1090" s="74" t="s">
        <v>4358</v>
      </c>
      <c r="D1090" s="73">
        <v>42825</v>
      </c>
      <c r="E1090" s="74" t="s">
        <v>46</v>
      </c>
      <c r="F1090" s="75">
        <v>3205</v>
      </c>
      <c r="G1090" s="74" t="s">
        <v>22</v>
      </c>
      <c r="H1090" s="76" t="s">
        <v>4359</v>
      </c>
      <c r="I1090" s="74" t="s">
        <v>33</v>
      </c>
      <c r="J1090" s="76" t="s">
        <v>57</v>
      </c>
      <c r="K1090" s="67"/>
      <c r="L1090" s="67"/>
      <c r="M1090" s="67"/>
      <c r="N1090" s="76" t="s">
        <v>4360</v>
      </c>
      <c r="O1090" s="76" t="s">
        <v>982</v>
      </c>
      <c r="P1090" s="67"/>
      <c r="Q1090" s="67"/>
      <c r="R1090" s="77">
        <v>50000</v>
      </c>
      <c r="S1090" s="78">
        <f t="shared" ref="S1090:S1122" si="51">IF(R1090&gt;0,0,(IF(ISNA(VLOOKUP(E1090,Missing_Vaulations,3,FALSE))=TRUE,0,(VLOOKUP(E1090,Missing_Vaulations,3,FALSE)))))</f>
        <v>0</v>
      </c>
      <c r="T1090" s="77">
        <f t="shared" si="49"/>
        <v>50000</v>
      </c>
      <c r="U1090" s="79" t="s">
        <v>4361</v>
      </c>
      <c r="V1090" s="76" t="s">
        <v>53</v>
      </c>
    </row>
    <row r="1091" spans="1:22" x14ac:dyDescent="0.2">
      <c r="A1091" s="87">
        <f t="shared" si="50"/>
        <v>1090</v>
      </c>
      <c r="B1091" s="67"/>
      <c r="C1091" s="74" t="s">
        <v>4362</v>
      </c>
      <c r="D1091" s="73">
        <v>42825</v>
      </c>
      <c r="E1091" s="74" t="s">
        <v>46</v>
      </c>
      <c r="F1091" s="75">
        <v>6808</v>
      </c>
      <c r="G1091" s="74" t="s">
        <v>22</v>
      </c>
      <c r="H1091" s="76" t="s">
        <v>4363</v>
      </c>
      <c r="I1091" s="74" t="s">
        <v>232</v>
      </c>
      <c r="J1091" s="76" t="s">
        <v>71</v>
      </c>
      <c r="K1091" s="67"/>
      <c r="L1091" s="67"/>
      <c r="M1091" s="67"/>
      <c r="N1091" s="76" t="s">
        <v>4364</v>
      </c>
      <c r="O1091" s="76" t="s">
        <v>800</v>
      </c>
      <c r="P1091" s="67"/>
      <c r="Q1091" s="67"/>
      <c r="R1091" s="77">
        <v>50000</v>
      </c>
      <c r="S1091" s="78">
        <f t="shared" si="51"/>
        <v>0</v>
      </c>
      <c r="T1091" s="77">
        <f t="shared" ref="T1091:T1122" si="52">R1091+S1091</f>
        <v>50000</v>
      </c>
      <c r="U1091" s="79" t="s">
        <v>4365</v>
      </c>
      <c r="V1091" s="76" t="s">
        <v>826</v>
      </c>
    </row>
    <row r="1092" spans="1:22" x14ac:dyDescent="0.2">
      <c r="A1092" s="87">
        <f t="shared" ref="A1092:A1122" si="53">A1091+1</f>
        <v>1091</v>
      </c>
      <c r="B1092" s="67"/>
      <c r="C1092" s="74" t="s">
        <v>4366</v>
      </c>
      <c r="D1092" s="73">
        <v>42825</v>
      </c>
      <c r="E1092" s="74" t="s">
        <v>46</v>
      </c>
      <c r="F1092" s="75">
        <v>12412</v>
      </c>
      <c r="G1092" s="74" t="s">
        <v>22</v>
      </c>
      <c r="H1092" s="76" t="s">
        <v>1444</v>
      </c>
      <c r="I1092" s="74" t="s">
        <v>24</v>
      </c>
      <c r="J1092" s="76" t="s">
        <v>49</v>
      </c>
      <c r="K1092" s="67"/>
      <c r="L1092" s="67"/>
      <c r="M1092" s="67"/>
      <c r="N1092" s="76" t="s">
        <v>4367</v>
      </c>
      <c r="O1092" s="76" t="s">
        <v>800</v>
      </c>
      <c r="P1092" s="67"/>
      <c r="Q1092" s="67"/>
      <c r="R1092" s="77">
        <v>50000</v>
      </c>
      <c r="S1092" s="78">
        <f t="shared" si="51"/>
        <v>0</v>
      </c>
      <c r="T1092" s="77">
        <f t="shared" si="52"/>
        <v>50000</v>
      </c>
      <c r="U1092" s="79" t="s">
        <v>4368</v>
      </c>
      <c r="V1092" s="76" t="s">
        <v>826</v>
      </c>
    </row>
    <row r="1093" spans="1:22" x14ac:dyDescent="0.2">
      <c r="A1093" s="87">
        <f t="shared" si="53"/>
        <v>1092</v>
      </c>
      <c r="B1093" s="67"/>
      <c r="C1093" s="74" t="s">
        <v>4369</v>
      </c>
      <c r="D1093" s="73">
        <v>42825</v>
      </c>
      <c r="E1093" s="74" t="s">
        <v>104</v>
      </c>
      <c r="F1093" s="75">
        <v>3903</v>
      </c>
      <c r="G1093" s="74" t="s">
        <v>22</v>
      </c>
      <c r="H1093" s="76" t="s">
        <v>4370</v>
      </c>
      <c r="I1093" s="74" t="s">
        <v>56</v>
      </c>
      <c r="J1093" s="76" t="s">
        <v>93</v>
      </c>
      <c r="K1093" s="67"/>
      <c r="L1093" s="67"/>
      <c r="M1093" s="67"/>
      <c r="N1093" s="76" t="s">
        <v>4371</v>
      </c>
      <c r="O1093" s="76" t="s">
        <v>4372</v>
      </c>
      <c r="P1093" s="67"/>
      <c r="Q1093" s="67"/>
      <c r="R1093" s="77">
        <v>0</v>
      </c>
      <c r="S1093" s="78">
        <f t="shared" si="51"/>
        <v>500</v>
      </c>
      <c r="T1093" s="77">
        <f t="shared" si="52"/>
        <v>500</v>
      </c>
      <c r="U1093" s="79" t="s">
        <v>4373</v>
      </c>
      <c r="V1093" s="76" t="s">
        <v>158</v>
      </c>
    </row>
    <row r="1094" spans="1:22" x14ac:dyDescent="0.2">
      <c r="A1094" s="87">
        <f t="shared" si="53"/>
        <v>1093</v>
      </c>
      <c r="B1094" s="67"/>
      <c r="C1094" s="74" t="s">
        <v>4374</v>
      </c>
      <c r="D1094" s="73">
        <v>42825</v>
      </c>
      <c r="E1094" s="74" t="s">
        <v>104</v>
      </c>
      <c r="F1094" s="75">
        <v>3201</v>
      </c>
      <c r="G1094" s="74" t="s">
        <v>22</v>
      </c>
      <c r="H1094" s="76" t="s">
        <v>3022</v>
      </c>
      <c r="I1094" s="74" t="s">
        <v>70</v>
      </c>
      <c r="J1094" s="76" t="s">
        <v>57</v>
      </c>
      <c r="K1094" s="67"/>
      <c r="L1094" s="67"/>
      <c r="M1094" s="67"/>
      <c r="N1094" s="76" t="s">
        <v>4375</v>
      </c>
      <c r="O1094" s="76" t="s">
        <v>4372</v>
      </c>
      <c r="P1094" s="67"/>
      <c r="Q1094" s="67"/>
      <c r="R1094" s="77">
        <v>0</v>
      </c>
      <c r="S1094" s="78">
        <f t="shared" si="51"/>
        <v>500</v>
      </c>
      <c r="T1094" s="77">
        <f t="shared" si="52"/>
        <v>500</v>
      </c>
      <c r="U1094" s="79" t="s">
        <v>4376</v>
      </c>
      <c r="V1094" s="76" t="s">
        <v>158</v>
      </c>
    </row>
    <row r="1095" spans="1:22" x14ac:dyDescent="0.2">
      <c r="A1095" s="87">
        <f t="shared" si="53"/>
        <v>1094</v>
      </c>
      <c r="B1095" s="67"/>
      <c r="C1095" s="74" t="s">
        <v>4377</v>
      </c>
      <c r="D1095" s="73">
        <v>42825</v>
      </c>
      <c r="E1095" s="74" t="s">
        <v>104</v>
      </c>
      <c r="F1095" s="75">
        <v>10103</v>
      </c>
      <c r="G1095" s="74" t="s">
        <v>22</v>
      </c>
      <c r="H1095" s="76" t="s">
        <v>4378</v>
      </c>
      <c r="I1095" s="74" t="s">
        <v>56</v>
      </c>
      <c r="J1095" s="76" t="s">
        <v>154</v>
      </c>
      <c r="K1095" s="67"/>
      <c r="L1095" s="67"/>
      <c r="M1095" s="67"/>
      <c r="N1095" s="76" t="s">
        <v>4379</v>
      </c>
      <c r="O1095" s="76" t="s">
        <v>1219</v>
      </c>
      <c r="P1095" s="67"/>
      <c r="Q1095" s="67"/>
      <c r="R1095" s="77">
        <v>0</v>
      </c>
      <c r="S1095" s="78">
        <f t="shared" si="51"/>
        <v>500</v>
      </c>
      <c r="T1095" s="77">
        <f t="shared" si="52"/>
        <v>500</v>
      </c>
      <c r="U1095" s="79" t="s">
        <v>4380</v>
      </c>
      <c r="V1095" s="76" t="s">
        <v>158</v>
      </c>
    </row>
    <row r="1096" spans="1:22" x14ac:dyDescent="0.2">
      <c r="A1096" s="87">
        <f t="shared" si="53"/>
        <v>1095</v>
      </c>
      <c r="B1096" s="67"/>
      <c r="C1096" s="74" t="s">
        <v>4381</v>
      </c>
      <c r="D1096" s="73">
        <v>42825</v>
      </c>
      <c r="E1096" s="74" t="s">
        <v>111</v>
      </c>
      <c r="F1096" s="75">
        <v>10103</v>
      </c>
      <c r="G1096" s="74" t="s">
        <v>22</v>
      </c>
      <c r="H1096" s="76" t="s">
        <v>4378</v>
      </c>
      <c r="I1096" s="74" t="s">
        <v>56</v>
      </c>
      <c r="J1096" s="76" t="s">
        <v>154</v>
      </c>
      <c r="K1096" s="67"/>
      <c r="L1096" s="67"/>
      <c r="M1096" s="67"/>
      <c r="N1096" s="76" t="s">
        <v>4379</v>
      </c>
      <c r="O1096" s="76" t="s">
        <v>1219</v>
      </c>
      <c r="P1096" s="67"/>
      <c r="Q1096" s="67"/>
      <c r="R1096" s="77">
        <v>0</v>
      </c>
      <c r="S1096" s="78">
        <f t="shared" si="51"/>
        <v>500</v>
      </c>
      <c r="T1096" s="77">
        <f t="shared" si="52"/>
        <v>500</v>
      </c>
      <c r="U1096" s="79" t="s">
        <v>4380</v>
      </c>
      <c r="V1096" s="76" t="s">
        <v>481</v>
      </c>
    </row>
    <row r="1097" spans="1:22" x14ac:dyDescent="0.2">
      <c r="A1097" s="87">
        <f t="shared" si="53"/>
        <v>1096</v>
      </c>
      <c r="B1097" s="67"/>
      <c r="C1097" s="74" t="s">
        <v>4382</v>
      </c>
      <c r="D1097" s="73">
        <v>42825</v>
      </c>
      <c r="E1097" s="74" t="s">
        <v>411</v>
      </c>
      <c r="F1097" s="75">
        <v>6215</v>
      </c>
      <c r="G1097" s="74" t="s">
        <v>22</v>
      </c>
      <c r="H1097" s="76" t="s">
        <v>754</v>
      </c>
      <c r="I1097" s="74" t="s">
        <v>232</v>
      </c>
      <c r="J1097" s="76" t="s">
        <v>57</v>
      </c>
      <c r="K1097" s="81">
        <v>6421</v>
      </c>
      <c r="L1097" s="80">
        <v>17</v>
      </c>
      <c r="M1097" s="82">
        <v>1</v>
      </c>
      <c r="N1097" s="76" t="s">
        <v>755</v>
      </c>
      <c r="O1097" s="76" t="s">
        <v>3861</v>
      </c>
      <c r="P1097" s="80">
        <v>1</v>
      </c>
      <c r="Q1097" s="80">
        <v>1</v>
      </c>
      <c r="R1097" s="77">
        <v>190318</v>
      </c>
      <c r="S1097" s="78">
        <f t="shared" si="51"/>
        <v>0</v>
      </c>
      <c r="T1097" s="77">
        <f t="shared" si="52"/>
        <v>190318</v>
      </c>
      <c r="U1097" s="79" t="s">
        <v>4383</v>
      </c>
      <c r="V1097" s="67"/>
    </row>
    <row r="1098" spans="1:22" x14ac:dyDescent="0.2">
      <c r="A1098" s="87">
        <f t="shared" si="53"/>
        <v>1097</v>
      </c>
      <c r="B1098" s="67"/>
      <c r="C1098" s="74" t="s">
        <v>4384</v>
      </c>
      <c r="D1098" s="73">
        <v>42825</v>
      </c>
      <c r="E1098" s="74" t="s">
        <v>411</v>
      </c>
      <c r="F1098" s="75">
        <v>6209</v>
      </c>
      <c r="G1098" s="74" t="s">
        <v>22</v>
      </c>
      <c r="H1098" s="76" t="s">
        <v>3864</v>
      </c>
      <c r="I1098" s="74" t="s">
        <v>269</v>
      </c>
      <c r="J1098" s="76" t="s">
        <v>57</v>
      </c>
      <c r="K1098" s="81">
        <v>6421</v>
      </c>
      <c r="L1098" s="80">
        <v>28</v>
      </c>
      <c r="M1098" s="82">
        <v>1</v>
      </c>
      <c r="N1098" s="76" t="s">
        <v>755</v>
      </c>
      <c r="O1098" s="76" t="s">
        <v>3861</v>
      </c>
      <c r="P1098" s="80">
        <v>1</v>
      </c>
      <c r="Q1098" s="80">
        <v>1</v>
      </c>
      <c r="R1098" s="77">
        <v>190318</v>
      </c>
      <c r="S1098" s="78">
        <f t="shared" si="51"/>
        <v>0</v>
      </c>
      <c r="T1098" s="77">
        <f t="shared" si="52"/>
        <v>190318</v>
      </c>
      <c r="U1098" s="79" t="s">
        <v>4385</v>
      </c>
      <c r="V1098" s="67"/>
    </row>
    <row r="1099" spans="1:22" x14ac:dyDescent="0.2">
      <c r="A1099" s="87">
        <f t="shared" si="53"/>
        <v>1098</v>
      </c>
      <c r="B1099" s="67"/>
      <c r="C1099" s="74" t="s">
        <v>4386</v>
      </c>
      <c r="D1099" s="73">
        <v>42825</v>
      </c>
      <c r="E1099" s="74" t="s">
        <v>411</v>
      </c>
      <c r="F1099" s="75">
        <v>6104</v>
      </c>
      <c r="G1099" s="74" t="s">
        <v>22</v>
      </c>
      <c r="H1099" s="76" t="s">
        <v>4387</v>
      </c>
      <c r="I1099" s="74" t="s">
        <v>56</v>
      </c>
      <c r="J1099" s="76" t="s">
        <v>57</v>
      </c>
      <c r="K1099" s="81">
        <v>6421</v>
      </c>
      <c r="L1099" s="80">
        <v>47</v>
      </c>
      <c r="M1099" s="82">
        <v>1</v>
      </c>
      <c r="N1099" s="76" t="s">
        <v>755</v>
      </c>
      <c r="O1099" s="76" t="s">
        <v>3861</v>
      </c>
      <c r="P1099" s="80">
        <v>1</v>
      </c>
      <c r="Q1099" s="80">
        <v>1</v>
      </c>
      <c r="R1099" s="77">
        <v>190318</v>
      </c>
      <c r="S1099" s="78">
        <f t="shared" si="51"/>
        <v>0</v>
      </c>
      <c r="T1099" s="77">
        <f t="shared" si="52"/>
        <v>190318</v>
      </c>
      <c r="U1099" s="79" t="s">
        <v>4388</v>
      </c>
      <c r="V1099" s="67"/>
    </row>
    <row r="1100" spans="1:22" x14ac:dyDescent="0.2">
      <c r="A1100" s="87">
        <f t="shared" si="53"/>
        <v>1099</v>
      </c>
      <c r="B1100" s="67"/>
      <c r="C1100" s="74" t="s">
        <v>4389</v>
      </c>
      <c r="D1100" s="73">
        <v>42825</v>
      </c>
      <c r="E1100" s="74" t="s">
        <v>104</v>
      </c>
      <c r="F1100" s="75">
        <v>2601</v>
      </c>
      <c r="G1100" s="74" t="s">
        <v>22</v>
      </c>
      <c r="H1100" s="76" t="s">
        <v>4390</v>
      </c>
      <c r="I1100" s="74" t="s">
        <v>33</v>
      </c>
      <c r="J1100" s="76" t="s">
        <v>154</v>
      </c>
      <c r="K1100" s="67"/>
      <c r="L1100" s="67"/>
      <c r="M1100" s="67"/>
      <c r="N1100" s="76" t="s">
        <v>4391</v>
      </c>
      <c r="O1100" s="76" t="s">
        <v>1450</v>
      </c>
      <c r="P1100" s="67"/>
      <c r="Q1100" s="67"/>
      <c r="R1100" s="77">
        <v>0</v>
      </c>
      <c r="S1100" s="78">
        <f t="shared" si="51"/>
        <v>500</v>
      </c>
      <c r="T1100" s="77">
        <f t="shared" si="52"/>
        <v>500</v>
      </c>
      <c r="U1100" s="79" t="s">
        <v>4392</v>
      </c>
      <c r="V1100" s="76" t="s">
        <v>158</v>
      </c>
    </row>
    <row r="1101" spans="1:22" x14ac:dyDescent="0.2">
      <c r="A1101" s="87">
        <f t="shared" si="53"/>
        <v>1100</v>
      </c>
      <c r="B1101" s="67"/>
      <c r="C1101" s="74" t="s">
        <v>4393</v>
      </c>
      <c r="D1101" s="73">
        <v>42825</v>
      </c>
      <c r="E1101" s="74" t="s">
        <v>104</v>
      </c>
      <c r="F1101" s="75">
        <v>2030</v>
      </c>
      <c r="G1101" s="74" t="s">
        <v>22</v>
      </c>
      <c r="H1101" s="76" t="s">
        <v>1098</v>
      </c>
      <c r="I1101" s="74" t="s">
        <v>24</v>
      </c>
      <c r="J1101" s="76" t="s">
        <v>25</v>
      </c>
      <c r="K1101" s="67"/>
      <c r="L1101" s="67"/>
      <c r="M1101" s="67"/>
      <c r="N1101" s="76" t="s">
        <v>4394</v>
      </c>
      <c r="O1101" s="76" t="s">
        <v>1450</v>
      </c>
      <c r="P1101" s="67"/>
      <c r="Q1101" s="67"/>
      <c r="R1101" s="77">
        <v>0</v>
      </c>
      <c r="S1101" s="78">
        <f t="shared" si="51"/>
        <v>500</v>
      </c>
      <c r="T1101" s="77">
        <f t="shared" si="52"/>
        <v>500</v>
      </c>
      <c r="U1101" s="79" t="s">
        <v>4395</v>
      </c>
      <c r="V1101" s="76" t="s">
        <v>158</v>
      </c>
    </row>
    <row r="1102" spans="1:22" x14ac:dyDescent="0.2">
      <c r="A1102" s="87">
        <f t="shared" si="53"/>
        <v>1101</v>
      </c>
      <c r="B1102" s="67"/>
      <c r="C1102" s="74" t="s">
        <v>4396</v>
      </c>
      <c r="D1102" s="73">
        <v>42825</v>
      </c>
      <c r="E1102" s="74" t="s">
        <v>928</v>
      </c>
      <c r="F1102" s="75">
        <v>210</v>
      </c>
      <c r="G1102" s="74" t="s">
        <v>22</v>
      </c>
      <c r="H1102" s="76" t="s">
        <v>4397</v>
      </c>
      <c r="I1102" s="74" t="s">
        <v>33</v>
      </c>
      <c r="J1102" s="76" t="s">
        <v>141</v>
      </c>
      <c r="K1102" s="67"/>
      <c r="L1102" s="67"/>
      <c r="M1102" s="67"/>
      <c r="N1102" s="76" t="s">
        <v>4398</v>
      </c>
      <c r="O1102" s="76" t="s">
        <v>27</v>
      </c>
      <c r="P1102" s="67"/>
      <c r="Q1102" s="67"/>
      <c r="R1102" s="77">
        <v>0</v>
      </c>
      <c r="S1102" s="78">
        <f t="shared" si="51"/>
        <v>3000</v>
      </c>
      <c r="T1102" s="77">
        <f t="shared" si="52"/>
        <v>3000</v>
      </c>
      <c r="U1102" s="79" t="s">
        <v>4399</v>
      </c>
      <c r="V1102" s="76" t="s">
        <v>4400</v>
      </c>
    </row>
    <row r="1103" spans="1:22" x14ac:dyDescent="0.2">
      <c r="A1103" s="87">
        <f t="shared" si="53"/>
        <v>1102</v>
      </c>
      <c r="B1103" s="67"/>
      <c r="C1103" s="74" t="s">
        <v>4401</v>
      </c>
      <c r="D1103" s="73">
        <v>42825</v>
      </c>
      <c r="E1103" s="74" t="s">
        <v>77</v>
      </c>
      <c r="F1103" s="75">
        <v>5207</v>
      </c>
      <c r="G1103" s="74" t="s">
        <v>22</v>
      </c>
      <c r="H1103" s="76" t="s">
        <v>4402</v>
      </c>
      <c r="I1103" s="74" t="s">
        <v>70</v>
      </c>
      <c r="J1103" s="76" t="s">
        <v>276</v>
      </c>
      <c r="K1103" s="67"/>
      <c r="L1103" s="67"/>
      <c r="M1103" s="67"/>
      <c r="N1103" s="76" t="s">
        <v>4403</v>
      </c>
      <c r="O1103" s="76" t="s">
        <v>27</v>
      </c>
      <c r="P1103" s="67"/>
      <c r="Q1103" s="67"/>
      <c r="R1103" s="77">
        <v>0</v>
      </c>
      <c r="S1103" s="78">
        <f t="shared" si="51"/>
        <v>3000</v>
      </c>
      <c r="T1103" s="77">
        <f t="shared" si="52"/>
        <v>3000</v>
      </c>
      <c r="U1103" s="79" t="s">
        <v>4404</v>
      </c>
      <c r="V1103" s="76" t="s">
        <v>136</v>
      </c>
    </row>
    <row r="1104" spans="1:22" x14ac:dyDescent="0.2">
      <c r="A1104" s="87">
        <f t="shared" si="53"/>
        <v>1103</v>
      </c>
      <c r="B1104" s="67"/>
      <c r="C1104" s="74" t="s">
        <v>4405</v>
      </c>
      <c r="D1104" s="73">
        <v>42825</v>
      </c>
      <c r="E1104" s="74" t="s">
        <v>138</v>
      </c>
      <c r="F1104" s="75">
        <v>917</v>
      </c>
      <c r="G1104" s="74" t="s">
        <v>22</v>
      </c>
      <c r="H1104" s="76" t="s">
        <v>1050</v>
      </c>
      <c r="I1104" s="74" t="s">
        <v>24</v>
      </c>
      <c r="J1104" s="76" t="s">
        <v>276</v>
      </c>
      <c r="K1104" s="67"/>
      <c r="L1104" s="67"/>
      <c r="M1104" s="67"/>
      <c r="N1104" s="76" t="s">
        <v>4406</v>
      </c>
      <c r="O1104" s="76" t="s">
        <v>725</v>
      </c>
      <c r="P1104" s="67"/>
      <c r="Q1104" s="67"/>
      <c r="R1104" s="77">
        <v>0</v>
      </c>
      <c r="S1104" s="78">
        <f t="shared" si="51"/>
        <v>3000</v>
      </c>
      <c r="T1104" s="77">
        <f t="shared" si="52"/>
        <v>3000</v>
      </c>
      <c r="U1104" s="79" t="s">
        <v>4407</v>
      </c>
      <c r="V1104" s="76" t="s">
        <v>4408</v>
      </c>
    </row>
    <row r="1105" spans="1:22" x14ac:dyDescent="0.2">
      <c r="A1105" s="87">
        <f t="shared" si="53"/>
        <v>1104</v>
      </c>
      <c r="B1105" s="67"/>
      <c r="C1105" s="74" t="s">
        <v>4409</v>
      </c>
      <c r="D1105" s="73">
        <v>42825</v>
      </c>
      <c r="E1105" s="74" t="s">
        <v>111</v>
      </c>
      <c r="F1105" s="75">
        <v>1804</v>
      </c>
      <c r="G1105" s="74" t="s">
        <v>22</v>
      </c>
      <c r="H1105" s="76" t="s">
        <v>4410</v>
      </c>
      <c r="I1105" s="74" t="s">
        <v>70</v>
      </c>
      <c r="J1105" s="76" t="s">
        <v>154</v>
      </c>
      <c r="K1105" s="67"/>
      <c r="L1105" s="67"/>
      <c r="M1105" s="67"/>
      <c r="N1105" s="76" t="s">
        <v>4411</v>
      </c>
      <c r="O1105" s="76" t="s">
        <v>1232</v>
      </c>
      <c r="P1105" s="67"/>
      <c r="Q1105" s="67"/>
      <c r="R1105" s="77">
        <v>0</v>
      </c>
      <c r="S1105" s="78">
        <f t="shared" si="51"/>
        <v>500</v>
      </c>
      <c r="T1105" s="77">
        <f t="shared" si="52"/>
        <v>500</v>
      </c>
      <c r="U1105" s="79" t="s">
        <v>4412</v>
      </c>
      <c r="V1105" s="76" t="s">
        <v>481</v>
      </c>
    </row>
    <row r="1106" spans="1:22" x14ac:dyDescent="0.2">
      <c r="A1106" s="87">
        <f t="shared" si="53"/>
        <v>1105</v>
      </c>
      <c r="B1106" s="67"/>
      <c r="C1106" s="74" t="s">
        <v>4413</v>
      </c>
      <c r="D1106" s="73">
        <v>42825</v>
      </c>
      <c r="E1106" s="74" t="s">
        <v>111</v>
      </c>
      <c r="F1106" s="75">
        <v>9918</v>
      </c>
      <c r="G1106" s="74" t="s">
        <v>22</v>
      </c>
      <c r="H1106" s="76" t="s">
        <v>4414</v>
      </c>
      <c r="I1106" s="74" t="s">
        <v>56</v>
      </c>
      <c r="J1106" s="76" t="s">
        <v>49</v>
      </c>
      <c r="K1106" s="67"/>
      <c r="L1106" s="67"/>
      <c r="M1106" s="67"/>
      <c r="N1106" s="76" t="s">
        <v>4415</v>
      </c>
      <c r="O1106" s="76" t="s">
        <v>1232</v>
      </c>
      <c r="P1106" s="67"/>
      <c r="Q1106" s="67"/>
      <c r="R1106" s="77">
        <v>0</v>
      </c>
      <c r="S1106" s="78">
        <f t="shared" si="51"/>
        <v>500</v>
      </c>
      <c r="T1106" s="77">
        <f t="shared" si="52"/>
        <v>500</v>
      </c>
      <c r="U1106" s="79" t="s">
        <v>4416</v>
      </c>
      <c r="V1106" s="76" t="s">
        <v>481</v>
      </c>
    </row>
    <row r="1107" spans="1:22" x14ac:dyDescent="0.2">
      <c r="A1107" s="87">
        <f t="shared" si="53"/>
        <v>1106</v>
      </c>
      <c r="B1107" s="67"/>
      <c r="C1107" s="74" t="s">
        <v>4417</v>
      </c>
      <c r="D1107" s="73">
        <v>42825</v>
      </c>
      <c r="E1107" s="74" t="s">
        <v>111</v>
      </c>
      <c r="F1107" s="75">
        <v>10701</v>
      </c>
      <c r="G1107" s="74" t="s">
        <v>22</v>
      </c>
      <c r="H1107" s="76" t="s">
        <v>4418</v>
      </c>
      <c r="I1107" s="74" t="s">
        <v>70</v>
      </c>
      <c r="J1107" s="76" t="s">
        <v>49</v>
      </c>
      <c r="K1107" s="67"/>
      <c r="L1107" s="67"/>
      <c r="M1107" s="67"/>
      <c r="N1107" s="76" t="s">
        <v>4419</v>
      </c>
      <c r="O1107" s="76" t="s">
        <v>1232</v>
      </c>
      <c r="P1107" s="67"/>
      <c r="Q1107" s="67"/>
      <c r="R1107" s="77">
        <v>0</v>
      </c>
      <c r="S1107" s="78">
        <f t="shared" si="51"/>
        <v>500</v>
      </c>
      <c r="T1107" s="77">
        <f t="shared" si="52"/>
        <v>500</v>
      </c>
      <c r="U1107" s="79" t="s">
        <v>4420</v>
      </c>
      <c r="V1107" s="76" t="s">
        <v>481</v>
      </c>
    </row>
    <row r="1108" spans="1:22" x14ac:dyDescent="0.2">
      <c r="A1108" s="87">
        <f t="shared" si="53"/>
        <v>1107</v>
      </c>
      <c r="B1108" s="67"/>
      <c r="C1108" s="74" t="s">
        <v>4421</v>
      </c>
      <c r="D1108" s="73">
        <v>42825</v>
      </c>
      <c r="E1108" s="74" t="s">
        <v>104</v>
      </c>
      <c r="F1108" s="75">
        <v>1715</v>
      </c>
      <c r="G1108" s="74" t="s">
        <v>22</v>
      </c>
      <c r="H1108" s="76" t="s">
        <v>300</v>
      </c>
      <c r="I1108" s="74" t="s">
        <v>33</v>
      </c>
      <c r="J1108" s="76" t="s">
        <v>25</v>
      </c>
      <c r="K1108" s="67"/>
      <c r="L1108" s="67"/>
      <c r="M1108" s="67"/>
      <c r="N1108" s="76" t="s">
        <v>3618</v>
      </c>
      <c r="O1108" s="76" t="s">
        <v>4422</v>
      </c>
      <c r="P1108" s="67"/>
      <c r="Q1108" s="67"/>
      <c r="R1108" s="77">
        <v>0</v>
      </c>
      <c r="S1108" s="78">
        <f t="shared" si="51"/>
        <v>500</v>
      </c>
      <c r="T1108" s="77">
        <f t="shared" si="52"/>
        <v>500</v>
      </c>
      <c r="U1108" s="79" t="s">
        <v>3619</v>
      </c>
      <c r="V1108" s="76" t="s">
        <v>158</v>
      </c>
    </row>
    <row r="1109" spans="1:22" x14ac:dyDescent="0.2">
      <c r="A1109" s="87">
        <f t="shared" si="53"/>
        <v>1108</v>
      </c>
      <c r="B1109" s="67"/>
      <c r="C1109" s="74" t="s">
        <v>4423</v>
      </c>
      <c r="D1109" s="73">
        <v>42825</v>
      </c>
      <c r="E1109" s="74" t="s">
        <v>118</v>
      </c>
      <c r="F1109" s="75">
        <v>6503</v>
      </c>
      <c r="G1109" s="74" t="s">
        <v>22</v>
      </c>
      <c r="H1109" s="76" t="s">
        <v>4424</v>
      </c>
      <c r="I1109" s="74" t="s">
        <v>56</v>
      </c>
      <c r="J1109" s="76" t="s">
        <v>93</v>
      </c>
      <c r="K1109" s="67"/>
      <c r="L1109" s="67"/>
      <c r="M1109" s="67"/>
      <c r="N1109" s="76" t="s">
        <v>4425</v>
      </c>
      <c r="O1109" s="76" t="s">
        <v>27</v>
      </c>
      <c r="P1109" s="67"/>
      <c r="Q1109" s="67"/>
      <c r="R1109" s="77">
        <v>0</v>
      </c>
      <c r="S1109" s="78">
        <f t="shared" si="51"/>
        <v>12000</v>
      </c>
      <c r="T1109" s="77">
        <f t="shared" si="52"/>
        <v>12000</v>
      </c>
      <c r="U1109" s="79" t="s">
        <v>4426</v>
      </c>
      <c r="V1109" s="76" t="s">
        <v>2088</v>
      </c>
    </row>
    <row r="1110" spans="1:22" x14ac:dyDescent="0.2">
      <c r="A1110" s="87">
        <f t="shared" si="53"/>
        <v>1109</v>
      </c>
      <c r="B1110" s="67"/>
      <c r="C1110" s="74" t="s">
        <v>4427</v>
      </c>
      <c r="D1110" s="73">
        <v>42825</v>
      </c>
      <c r="E1110" s="74" t="s">
        <v>104</v>
      </c>
      <c r="F1110" s="75">
        <v>3811</v>
      </c>
      <c r="G1110" s="74" t="s">
        <v>22</v>
      </c>
      <c r="H1110" s="76" t="s">
        <v>4428</v>
      </c>
      <c r="I1110" s="74" t="s">
        <v>24</v>
      </c>
      <c r="J1110" s="76" t="s">
        <v>93</v>
      </c>
      <c r="K1110" s="67"/>
      <c r="L1110" s="67"/>
      <c r="M1110" s="67"/>
      <c r="N1110" s="76" t="s">
        <v>4429</v>
      </c>
      <c r="O1110" s="76" t="s">
        <v>485</v>
      </c>
      <c r="P1110" s="67"/>
      <c r="Q1110" s="67"/>
      <c r="R1110" s="77">
        <v>0</v>
      </c>
      <c r="S1110" s="78">
        <f t="shared" si="51"/>
        <v>500</v>
      </c>
      <c r="T1110" s="77">
        <f t="shared" si="52"/>
        <v>500</v>
      </c>
      <c r="U1110" s="79" t="s">
        <v>4430</v>
      </c>
      <c r="V1110" s="76" t="s">
        <v>158</v>
      </c>
    </row>
    <row r="1111" spans="1:22" x14ac:dyDescent="0.2">
      <c r="A1111" s="87">
        <f t="shared" si="53"/>
        <v>1110</v>
      </c>
      <c r="B1111" s="67"/>
      <c r="C1111" s="74" t="s">
        <v>4431</v>
      </c>
      <c r="D1111" s="73">
        <v>42825</v>
      </c>
      <c r="E1111" s="74" t="s">
        <v>77</v>
      </c>
      <c r="F1111" s="75">
        <v>3315</v>
      </c>
      <c r="G1111" s="74" t="s">
        <v>22</v>
      </c>
      <c r="H1111" s="76" t="s">
        <v>4432</v>
      </c>
      <c r="I1111" s="74" t="s">
        <v>48</v>
      </c>
      <c r="J1111" s="76" t="s">
        <v>93</v>
      </c>
      <c r="K1111" s="67"/>
      <c r="L1111" s="67"/>
      <c r="M1111" s="67"/>
      <c r="N1111" s="76" t="s">
        <v>4433</v>
      </c>
      <c r="O1111" s="76" t="s">
        <v>27</v>
      </c>
      <c r="P1111" s="67"/>
      <c r="Q1111" s="67"/>
      <c r="R1111" s="77">
        <v>0</v>
      </c>
      <c r="S1111" s="78">
        <f t="shared" si="51"/>
        <v>3000</v>
      </c>
      <c r="T1111" s="77">
        <f t="shared" si="52"/>
        <v>3000</v>
      </c>
      <c r="U1111" s="79" t="s">
        <v>4434</v>
      </c>
      <c r="V1111" s="76" t="s">
        <v>136</v>
      </c>
    </row>
    <row r="1112" spans="1:22" x14ac:dyDescent="0.2">
      <c r="A1112" s="87">
        <f t="shared" si="53"/>
        <v>1111</v>
      </c>
      <c r="B1112" s="67"/>
      <c r="C1112" s="74" t="s">
        <v>4435</v>
      </c>
      <c r="D1112" s="73">
        <v>42825</v>
      </c>
      <c r="E1112" s="74" t="s">
        <v>77</v>
      </c>
      <c r="F1112" s="75">
        <v>901</v>
      </c>
      <c r="G1112" s="74" t="s">
        <v>22</v>
      </c>
      <c r="H1112" s="76" t="s">
        <v>4436</v>
      </c>
      <c r="I1112" s="74" t="s">
        <v>187</v>
      </c>
      <c r="J1112" s="76" t="s">
        <v>276</v>
      </c>
      <c r="K1112" s="67"/>
      <c r="L1112" s="67"/>
      <c r="M1112" s="67"/>
      <c r="N1112" s="76" t="s">
        <v>4437</v>
      </c>
      <c r="O1112" s="76" t="s">
        <v>27</v>
      </c>
      <c r="P1112" s="80">
        <v>1</v>
      </c>
      <c r="Q1112" s="80">
        <v>1</v>
      </c>
      <c r="R1112" s="77">
        <v>10000</v>
      </c>
      <c r="S1112" s="78">
        <f t="shared" si="51"/>
        <v>0</v>
      </c>
      <c r="T1112" s="77">
        <f t="shared" si="52"/>
        <v>10000</v>
      </c>
      <c r="U1112" s="79" t="s">
        <v>4438</v>
      </c>
      <c r="V1112" s="76" t="s">
        <v>4439</v>
      </c>
    </row>
    <row r="1113" spans="1:22" x14ac:dyDescent="0.2">
      <c r="A1113" s="87">
        <f t="shared" si="53"/>
        <v>1112</v>
      </c>
      <c r="B1113" s="67"/>
      <c r="C1113" s="74" t="s">
        <v>4440</v>
      </c>
      <c r="D1113" s="73">
        <v>42825</v>
      </c>
      <c r="E1113" s="74" t="s">
        <v>77</v>
      </c>
      <c r="F1113" s="75">
        <v>5808</v>
      </c>
      <c r="G1113" s="74" t="s">
        <v>22</v>
      </c>
      <c r="H1113" s="76" t="s">
        <v>4441</v>
      </c>
      <c r="I1113" s="74" t="s">
        <v>24</v>
      </c>
      <c r="J1113" s="76" t="s">
        <v>93</v>
      </c>
      <c r="K1113" s="67"/>
      <c r="L1113" s="67"/>
      <c r="M1113" s="67"/>
      <c r="N1113" s="76" t="s">
        <v>4442</v>
      </c>
      <c r="O1113" s="76" t="s">
        <v>27</v>
      </c>
      <c r="P1113" s="67"/>
      <c r="Q1113" s="67"/>
      <c r="R1113" s="77">
        <v>0</v>
      </c>
      <c r="S1113" s="78">
        <f t="shared" si="51"/>
        <v>3000</v>
      </c>
      <c r="T1113" s="77">
        <f t="shared" si="52"/>
        <v>3000</v>
      </c>
      <c r="U1113" s="79" t="s">
        <v>4443</v>
      </c>
      <c r="V1113" s="76" t="s">
        <v>136</v>
      </c>
    </row>
    <row r="1114" spans="1:22" x14ac:dyDescent="0.2">
      <c r="A1114" s="87">
        <f t="shared" si="53"/>
        <v>1113</v>
      </c>
      <c r="B1114" s="67"/>
      <c r="C1114" s="74" t="s">
        <v>4444</v>
      </c>
      <c r="D1114" s="73">
        <v>42825</v>
      </c>
      <c r="E1114" s="74" t="s">
        <v>46</v>
      </c>
      <c r="F1114" s="75">
        <v>812</v>
      </c>
      <c r="G1114" s="74" t="s">
        <v>22</v>
      </c>
      <c r="H1114" s="76" t="s">
        <v>4445</v>
      </c>
      <c r="I1114" s="74" t="s">
        <v>56</v>
      </c>
      <c r="J1114" s="76" t="s">
        <v>25</v>
      </c>
      <c r="K1114" s="67"/>
      <c r="L1114" s="67"/>
      <c r="M1114" s="67"/>
      <c r="N1114" s="76" t="s">
        <v>4446</v>
      </c>
      <c r="O1114" s="76" t="s">
        <v>4447</v>
      </c>
      <c r="P1114" s="67"/>
      <c r="Q1114" s="67"/>
      <c r="R1114" s="77">
        <v>0</v>
      </c>
      <c r="S1114" s="78">
        <f t="shared" si="51"/>
        <v>500</v>
      </c>
      <c r="T1114" s="77">
        <f t="shared" si="52"/>
        <v>500</v>
      </c>
      <c r="U1114" s="79" t="s">
        <v>4448</v>
      </c>
      <c r="V1114" s="76" t="s">
        <v>4449</v>
      </c>
    </row>
    <row r="1115" spans="1:22" x14ac:dyDescent="0.2">
      <c r="A1115" s="87">
        <f t="shared" si="53"/>
        <v>1114</v>
      </c>
      <c r="B1115" s="67"/>
      <c r="C1115" s="74" t="s">
        <v>4450</v>
      </c>
      <c r="D1115" s="73">
        <v>42825</v>
      </c>
      <c r="E1115" s="74" t="s">
        <v>46</v>
      </c>
      <c r="F1115" s="75">
        <v>812</v>
      </c>
      <c r="G1115" s="74" t="s">
        <v>22</v>
      </c>
      <c r="H1115" s="76" t="s">
        <v>4445</v>
      </c>
      <c r="I1115" s="74" t="s">
        <v>56</v>
      </c>
      <c r="J1115" s="76" t="s">
        <v>25</v>
      </c>
      <c r="K1115" s="67"/>
      <c r="L1115" s="67"/>
      <c r="M1115" s="67"/>
      <c r="N1115" s="76" t="s">
        <v>4446</v>
      </c>
      <c r="O1115" s="76" t="s">
        <v>4447</v>
      </c>
      <c r="P1115" s="67"/>
      <c r="Q1115" s="67"/>
      <c r="R1115" s="77">
        <v>0</v>
      </c>
      <c r="S1115" s="78">
        <f t="shared" si="51"/>
        <v>500</v>
      </c>
      <c r="T1115" s="77">
        <f t="shared" si="52"/>
        <v>500</v>
      </c>
      <c r="U1115" s="79" t="s">
        <v>4448</v>
      </c>
      <c r="V1115" s="76" t="s">
        <v>4451</v>
      </c>
    </row>
    <row r="1116" spans="1:22" x14ac:dyDescent="0.2">
      <c r="A1116" s="87">
        <f t="shared" si="53"/>
        <v>1115</v>
      </c>
      <c r="B1116" s="67"/>
      <c r="C1116" s="74" t="s">
        <v>4452</v>
      </c>
      <c r="D1116" s="73">
        <v>42825</v>
      </c>
      <c r="E1116" s="74" t="s">
        <v>118</v>
      </c>
      <c r="F1116" s="75">
        <v>9015</v>
      </c>
      <c r="G1116" s="74" t="s">
        <v>22</v>
      </c>
      <c r="H1116" s="76" t="s">
        <v>4453</v>
      </c>
      <c r="I1116" s="74" t="s">
        <v>232</v>
      </c>
      <c r="J1116" s="76" t="s">
        <v>93</v>
      </c>
      <c r="K1116" s="67"/>
      <c r="L1116" s="67"/>
      <c r="M1116" s="67"/>
      <c r="N1116" s="67"/>
      <c r="O1116" s="76" t="s">
        <v>162</v>
      </c>
      <c r="P1116" s="67"/>
      <c r="Q1116" s="67"/>
      <c r="R1116" s="77">
        <v>0</v>
      </c>
      <c r="S1116" s="78">
        <f t="shared" si="51"/>
        <v>12000</v>
      </c>
      <c r="T1116" s="77">
        <f t="shared" si="52"/>
        <v>12000</v>
      </c>
      <c r="U1116" s="79" t="s">
        <v>4454</v>
      </c>
      <c r="V1116" s="76" t="s">
        <v>394</v>
      </c>
    </row>
    <row r="1117" spans="1:22" x14ac:dyDescent="0.2">
      <c r="A1117" s="87">
        <f t="shared" si="53"/>
        <v>1116</v>
      </c>
      <c r="B1117" s="67"/>
      <c r="C1117" s="74" t="s">
        <v>4455</v>
      </c>
      <c r="D1117" s="73">
        <v>42825</v>
      </c>
      <c r="E1117" s="74" t="s">
        <v>104</v>
      </c>
      <c r="F1117" s="75">
        <v>800</v>
      </c>
      <c r="G1117" s="74" t="s">
        <v>22</v>
      </c>
      <c r="H1117" s="76" t="s">
        <v>4456</v>
      </c>
      <c r="I1117" s="74" t="s">
        <v>33</v>
      </c>
      <c r="J1117" s="76" t="s">
        <v>71</v>
      </c>
      <c r="K1117" s="67"/>
      <c r="L1117" s="67"/>
      <c r="M1117" s="67"/>
      <c r="N1117" s="76" t="s">
        <v>4457</v>
      </c>
      <c r="O1117" s="76" t="s">
        <v>451</v>
      </c>
      <c r="P1117" s="67"/>
      <c r="Q1117" s="67"/>
      <c r="R1117" s="77">
        <v>0</v>
      </c>
      <c r="S1117" s="78">
        <f t="shared" si="51"/>
        <v>500</v>
      </c>
      <c r="T1117" s="77">
        <f t="shared" si="52"/>
        <v>500</v>
      </c>
      <c r="U1117" s="79" t="s">
        <v>4458</v>
      </c>
      <c r="V1117" s="76" t="s">
        <v>158</v>
      </c>
    </row>
    <row r="1118" spans="1:22" x14ac:dyDescent="0.2">
      <c r="A1118" s="87">
        <f t="shared" si="53"/>
        <v>1117</v>
      </c>
      <c r="B1118" s="67"/>
      <c r="C1118" s="74" t="s">
        <v>4459</v>
      </c>
      <c r="D1118" s="73">
        <v>42825</v>
      </c>
      <c r="E1118" s="74" t="s">
        <v>411</v>
      </c>
      <c r="F1118" s="75">
        <v>6111</v>
      </c>
      <c r="G1118" s="74" t="s">
        <v>22</v>
      </c>
      <c r="H1118" s="76" t="s">
        <v>3864</v>
      </c>
      <c r="I1118" s="74" t="s">
        <v>269</v>
      </c>
      <c r="J1118" s="76" t="s">
        <v>57</v>
      </c>
      <c r="K1118" s="81">
        <v>6421</v>
      </c>
      <c r="L1118" s="80">
        <v>43</v>
      </c>
      <c r="M1118" s="82">
        <v>1</v>
      </c>
      <c r="N1118" s="76" t="s">
        <v>755</v>
      </c>
      <c r="O1118" s="76" t="s">
        <v>3861</v>
      </c>
      <c r="P1118" s="80">
        <v>1</v>
      </c>
      <c r="Q1118" s="80">
        <v>1</v>
      </c>
      <c r="R1118" s="77">
        <v>190318</v>
      </c>
      <c r="S1118" s="78">
        <f t="shared" si="51"/>
        <v>0</v>
      </c>
      <c r="T1118" s="77">
        <f t="shared" si="52"/>
        <v>190318</v>
      </c>
      <c r="U1118" s="79" t="s">
        <v>4460</v>
      </c>
      <c r="V1118" s="67"/>
    </row>
    <row r="1119" spans="1:22" x14ac:dyDescent="0.2">
      <c r="A1119" s="87">
        <f t="shared" si="53"/>
        <v>1118</v>
      </c>
      <c r="B1119" s="67"/>
      <c r="C1119" s="74" t="s">
        <v>4461</v>
      </c>
      <c r="D1119" s="73">
        <v>42825</v>
      </c>
      <c r="E1119" s="74" t="s">
        <v>138</v>
      </c>
      <c r="F1119" s="75">
        <v>3005</v>
      </c>
      <c r="G1119" s="74" t="s">
        <v>22</v>
      </c>
      <c r="H1119" s="76" t="s">
        <v>4462</v>
      </c>
      <c r="I1119" s="74" t="s">
        <v>56</v>
      </c>
      <c r="J1119" s="76" t="s">
        <v>71</v>
      </c>
      <c r="K1119" s="67"/>
      <c r="L1119" s="67"/>
      <c r="M1119" s="67"/>
      <c r="N1119" s="76" t="s">
        <v>4463</v>
      </c>
      <c r="O1119" s="76" t="s">
        <v>1112</v>
      </c>
      <c r="P1119" s="67"/>
      <c r="Q1119" s="67"/>
      <c r="R1119" s="77">
        <v>0</v>
      </c>
      <c r="S1119" s="78">
        <f t="shared" si="51"/>
        <v>3000</v>
      </c>
      <c r="T1119" s="77">
        <f t="shared" si="52"/>
        <v>3000</v>
      </c>
      <c r="U1119" s="79" t="s">
        <v>4464</v>
      </c>
      <c r="V1119" s="76" t="s">
        <v>4465</v>
      </c>
    </row>
    <row r="1120" spans="1:22" x14ac:dyDescent="0.2">
      <c r="A1120" s="87">
        <f t="shared" si="53"/>
        <v>1119</v>
      </c>
      <c r="B1120" s="67"/>
      <c r="C1120" s="74" t="s">
        <v>4466</v>
      </c>
      <c r="D1120" s="73">
        <v>42825</v>
      </c>
      <c r="E1120" s="74" t="s">
        <v>31</v>
      </c>
      <c r="F1120" s="75">
        <v>1326</v>
      </c>
      <c r="G1120" s="74" t="s">
        <v>1179</v>
      </c>
      <c r="H1120" s="76" t="s">
        <v>785</v>
      </c>
      <c r="I1120" s="74" t="s">
        <v>24</v>
      </c>
      <c r="J1120" s="76" t="s">
        <v>276</v>
      </c>
      <c r="K1120" s="67"/>
      <c r="L1120" s="67"/>
      <c r="M1120" s="67"/>
      <c r="N1120" s="76" t="s">
        <v>4198</v>
      </c>
      <c r="O1120" s="76" t="s">
        <v>27</v>
      </c>
      <c r="P1120" s="80">
        <v>1</v>
      </c>
      <c r="Q1120" s="80">
        <v>1</v>
      </c>
      <c r="R1120" s="77">
        <v>10000</v>
      </c>
      <c r="S1120" s="78">
        <f t="shared" si="51"/>
        <v>0</v>
      </c>
      <c r="T1120" s="77">
        <f t="shared" si="52"/>
        <v>10000</v>
      </c>
      <c r="U1120" s="79" t="s">
        <v>4200</v>
      </c>
      <c r="V1120" s="76" t="s">
        <v>4467</v>
      </c>
    </row>
    <row r="1121" spans="1:22" x14ac:dyDescent="0.2">
      <c r="A1121" s="87">
        <f t="shared" si="53"/>
        <v>1120</v>
      </c>
      <c r="B1121" s="67"/>
      <c r="C1121" s="74" t="s">
        <v>4468</v>
      </c>
      <c r="D1121" s="73">
        <v>42825</v>
      </c>
      <c r="E1121" s="74" t="s">
        <v>46</v>
      </c>
      <c r="F1121" s="75">
        <v>1401</v>
      </c>
      <c r="G1121" s="74" t="s">
        <v>22</v>
      </c>
      <c r="H1121" s="76" t="s">
        <v>1098</v>
      </c>
      <c r="I1121" s="74" t="s">
        <v>269</v>
      </c>
      <c r="J1121" s="76" t="s">
        <v>40</v>
      </c>
      <c r="K1121" s="67"/>
      <c r="L1121" s="67"/>
      <c r="M1121" s="67"/>
      <c r="N1121" s="76" t="s">
        <v>4469</v>
      </c>
      <c r="O1121" s="76" t="s">
        <v>1856</v>
      </c>
      <c r="P1121" s="67"/>
      <c r="Q1121" s="67"/>
      <c r="R1121" s="77">
        <v>0</v>
      </c>
      <c r="S1121" s="78">
        <f t="shared" si="51"/>
        <v>500</v>
      </c>
      <c r="T1121" s="77">
        <f t="shared" si="52"/>
        <v>500</v>
      </c>
      <c r="U1121" s="79" t="s">
        <v>4470</v>
      </c>
      <c r="V1121" s="76" t="s">
        <v>984</v>
      </c>
    </row>
    <row r="1122" spans="1:22" x14ac:dyDescent="0.2">
      <c r="A1122" s="87">
        <f t="shared" si="53"/>
        <v>1121</v>
      </c>
      <c r="B1122" s="67"/>
      <c r="C1122" s="74" t="s">
        <v>4471</v>
      </c>
      <c r="D1122" s="73">
        <v>42825</v>
      </c>
      <c r="E1122" s="74" t="s">
        <v>77</v>
      </c>
      <c r="F1122" s="75">
        <v>1401</v>
      </c>
      <c r="G1122" s="74" t="s">
        <v>22</v>
      </c>
      <c r="H1122" s="76" t="s">
        <v>4472</v>
      </c>
      <c r="I1122" s="74" t="s">
        <v>70</v>
      </c>
      <c r="J1122" s="76" t="s">
        <v>40</v>
      </c>
      <c r="K1122" s="67"/>
      <c r="L1122" s="67"/>
      <c r="M1122" s="67"/>
      <c r="N1122" s="76" t="s">
        <v>4473</v>
      </c>
      <c r="O1122" s="76" t="s">
        <v>27</v>
      </c>
      <c r="P1122" s="80">
        <v>1</v>
      </c>
      <c r="Q1122" s="80">
        <v>1</v>
      </c>
      <c r="R1122" s="77">
        <v>10000</v>
      </c>
      <c r="S1122" s="78">
        <f t="shared" si="51"/>
        <v>0</v>
      </c>
      <c r="T1122" s="77">
        <f t="shared" si="52"/>
        <v>10000</v>
      </c>
      <c r="U1122" s="79" t="s">
        <v>4474</v>
      </c>
      <c r="V1122" s="76" t="s">
        <v>4475</v>
      </c>
    </row>
    <row r="1123" spans="1:22" x14ac:dyDescent="0.2">
      <c r="C1123" s="70"/>
      <c r="D1123" s="67"/>
      <c r="E1123" s="67"/>
      <c r="F1123" s="67"/>
      <c r="G1123" s="67"/>
      <c r="H1123" s="67"/>
      <c r="I1123" s="67"/>
      <c r="J1123" s="83"/>
      <c r="K1123" s="67"/>
      <c r="L1123" s="67"/>
      <c r="M1123" s="67"/>
      <c r="N1123" s="67"/>
      <c r="O1123" s="67"/>
      <c r="P1123" s="67"/>
      <c r="Q1123" s="84"/>
      <c r="R1123" s="67"/>
      <c r="S1123" s="67"/>
      <c r="T1123" s="85">
        <f>SUM(T2:T1122)</f>
        <v>60727377</v>
      </c>
      <c r="U1123" s="67"/>
      <c r="V1123" s="67"/>
    </row>
  </sheetData>
  <pageMargins left="0.2" right="0.2" top="0.33" bottom="0.5" header="0.14000000000000001" footer="0.3"/>
  <pageSetup scale="80" orientation="landscape" r:id="rId1"/>
  <headerFooter>
    <oddHeader>&amp;C03 2017 By Address</oddHeader>
    <oddFooter>&amp;C&amp;P of &amp;N&amp;R&amp;F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MAR</vt:lpstr>
      <vt:lpstr>03 2017 By Address</vt:lpstr>
      <vt:lpstr>'03 2017 By Address'!Print_Area</vt:lpstr>
      <vt:lpstr>MAR!Print_Area</vt:lpstr>
      <vt:lpstr>'03 2017 By Address'!Print_Titles</vt:lpstr>
      <vt:lpstr>MAR!Print_Titles</vt:lpstr>
    </vt:vector>
  </TitlesOfParts>
  <Company>City of Bakersfield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Sanchez</dc:creator>
  <cp:lastModifiedBy>Stephanie Sanchez</cp:lastModifiedBy>
  <cp:lastPrinted>2017-04-10T19:08:57Z</cp:lastPrinted>
  <dcterms:created xsi:type="dcterms:W3CDTF">2017-04-10T18:48:30Z</dcterms:created>
  <dcterms:modified xsi:type="dcterms:W3CDTF">2017-04-10T19:12:24Z</dcterms:modified>
</cp:coreProperties>
</file>