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240" windowHeight="6975" activeTab="1"/>
  </bookViews>
  <sheets>
    <sheet name="APR" sheetId="3" r:id="rId1"/>
    <sheet name="04 2020 By Address" sheetId="2" r:id="rId2"/>
  </sheets>
  <externalReferences>
    <externalReference r:id="rId3"/>
    <externalReference r:id="rId4"/>
    <externalReference r:id="rId5"/>
    <externalReference r:id="rId6"/>
  </externalReferences>
  <definedNames>
    <definedName name="Missing_Vaulations" localSheetId="1">'[3]Missing Valuations'!$B$3:$D$63</definedName>
    <definedName name="Missing_Vaulations">'[2]Missing Valuations'!$B$3:$D$63</definedName>
    <definedName name="pivotdata" localSheetId="1">[4]pivotdata!$A$2:$E$24</definedName>
    <definedName name="pivotdata">'[2]pivot data'!$A$2:$E$30</definedName>
    <definedName name="_xlnm.Print_Area" localSheetId="1">'04 2020 By Address'!$A$1:$S$1283</definedName>
    <definedName name="_xlnm.Print_Area" localSheetId="0">APR!$A$1:$O$61</definedName>
    <definedName name="_xlnm.Print_Titles" localSheetId="1">'04 2020 By Address'!$1:$1</definedName>
  </definedNames>
  <calcPr calcId="145621"/>
</workbook>
</file>

<file path=xl/calcChain.xml><?xml version="1.0" encoding="utf-8"?>
<calcChain xmlns="http://schemas.openxmlformats.org/spreadsheetml/2006/main">
  <c r="J60" i="3" l="1"/>
  <c r="I60" i="3"/>
  <c r="O60" i="3" s="1"/>
  <c r="H60" i="3"/>
  <c r="N60" i="3" s="1"/>
  <c r="G60" i="3"/>
  <c r="F60" i="3"/>
  <c r="E60" i="3"/>
  <c r="M60" i="3" s="1"/>
  <c r="D60" i="3"/>
  <c r="C60" i="3"/>
  <c r="L60" i="3" s="1"/>
  <c r="J59" i="3"/>
  <c r="O59" i="3" s="1"/>
  <c r="I59" i="3"/>
  <c r="H59" i="3"/>
  <c r="N59" i="3" s="1"/>
  <c r="G59" i="3"/>
  <c r="F59" i="3"/>
  <c r="E59" i="3"/>
  <c r="M59" i="3" s="1"/>
  <c r="D59" i="3"/>
  <c r="C59" i="3"/>
  <c r="L59" i="3" s="1"/>
  <c r="M58" i="3"/>
  <c r="J58" i="3"/>
  <c r="O58" i="3" s="1"/>
  <c r="I58" i="3"/>
  <c r="H58" i="3"/>
  <c r="N58" i="3" s="1"/>
  <c r="G58" i="3"/>
  <c r="F58" i="3"/>
  <c r="E58" i="3"/>
  <c r="D58" i="3"/>
  <c r="C58" i="3"/>
  <c r="L58" i="3" s="1"/>
  <c r="M57" i="3"/>
  <c r="J57" i="3"/>
  <c r="O57" i="3" s="1"/>
  <c r="I57" i="3"/>
  <c r="H57" i="3"/>
  <c r="N57" i="3" s="1"/>
  <c r="G57" i="3"/>
  <c r="F57" i="3"/>
  <c r="E57" i="3"/>
  <c r="D57" i="3"/>
  <c r="C57" i="3"/>
  <c r="L57" i="3" s="1"/>
  <c r="M56" i="3"/>
  <c r="J56" i="3"/>
  <c r="O56" i="3" s="1"/>
  <c r="I56" i="3"/>
  <c r="H56" i="3"/>
  <c r="N56" i="3" s="1"/>
  <c r="G56" i="3"/>
  <c r="F56" i="3"/>
  <c r="E56" i="3"/>
  <c r="D56" i="3"/>
  <c r="C56" i="3"/>
  <c r="L56" i="3" s="1"/>
  <c r="M55" i="3"/>
  <c r="J55" i="3"/>
  <c r="O55" i="3" s="1"/>
  <c r="I55" i="3"/>
  <c r="H55" i="3"/>
  <c r="N55" i="3" s="1"/>
  <c r="G55" i="3"/>
  <c r="F55" i="3"/>
  <c r="E55" i="3"/>
  <c r="D55" i="3"/>
  <c r="C55" i="3"/>
  <c r="L55" i="3" s="1"/>
  <c r="M54" i="3"/>
  <c r="J54" i="3"/>
  <c r="O54" i="3" s="1"/>
  <c r="I54" i="3"/>
  <c r="H54" i="3"/>
  <c r="N54" i="3" s="1"/>
  <c r="G54" i="3"/>
  <c r="F54" i="3"/>
  <c r="E54" i="3"/>
  <c r="D54" i="3"/>
  <c r="C54" i="3"/>
  <c r="L54" i="3" s="1"/>
  <c r="M53" i="3"/>
  <c r="J53" i="3"/>
  <c r="O53" i="3" s="1"/>
  <c r="I53" i="3"/>
  <c r="H53" i="3"/>
  <c r="N53" i="3" s="1"/>
  <c r="G53" i="3"/>
  <c r="F53" i="3"/>
  <c r="E53" i="3"/>
  <c r="D53" i="3"/>
  <c r="C53" i="3"/>
  <c r="L53" i="3" s="1"/>
  <c r="M52" i="3"/>
  <c r="J52" i="3"/>
  <c r="O52" i="3" s="1"/>
  <c r="I52" i="3"/>
  <c r="H52" i="3"/>
  <c r="N52" i="3" s="1"/>
  <c r="G52" i="3"/>
  <c r="F52" i="3"/>
  <c r="E52" i="3"/>
  <c r="D52" i="3"/>
  <c r="C52" i="3"/>
  <c r="L52" i="3" s="1"/>
  <c r="M51" i="3"/>
  <c r="J51" i="3"/>
  <c r="O51" i="3" s="1"/>
  <c r="I51" i="3"/>
  <c r="H51" i="3"/>
  <c r="N51" i="3" s="1"/>
  <c r="G51" i="3"/>
  <c r="F51" i="3"/>
  <c r="E51" i="3"/>
  <c r="D51" i="3"/>
  <c r="C51" i="3"/>
  <c r="L51" i="3" s="1"/>
  <c r="M50" i="3"/>
  <c r="J50" i="3"/>
  <c r="O50" i="3" s="1"/>
  <c r="I50" i="3"/>
  <c r="H50" i="3"/>
  <c r="N50" i="3" s="1"/>
  <c r="G50" i="3"/>
  <c r="F50" i="3"/>
  <c r="E50" i="3"/>
  <c r="D50" i="3"/>
  <c r="C50" i="3"/>
  <c r="L50" i="3" s="1"/>
  <c r="M49" i="3"/>
  <c r="J49" i="3"/>
  <c r="O49" i="3" s="1"/>
  <c r="I49" i="3"/>
  <c r="H49" i="3"/>
  <c r="N49" i="3" s="1"/>
  <c r="G49" i="3"/>
  <c r="F49" i="3"/>
  <c r="E49" i="3"/>
  <c r="D49" i="3"/>
  <c r="C49" i="3"/>
  <c r="L49" i="3" s="1"/>
  <c r="M48" i="3"/>
  <c r="J48" i="3"/>
  <c r="O48" i="3" s="1"/>
  <c r="I48" i="3"/>
  <c r="H48" i="3"/>
  <c r="N48" i="3" s="1"/>
  <c r="G48" i="3"/>
  <c r="F48" i="3"/>
  <c r="E48" i="3"/>
  <c r="D48" i="3"/>
  <c r="C48" i="3"/>
  <c r="L48" i="3" s="1"/>
  <c r="M47" i="3"/>
  <c r="J47" i="3"/>
  <c r="O47" i="3" s="1"/>
  <c r="I47" i="3"/>
  <c r="H47" i="3"/>
  <c r="N47" i="3" s="1"/>
  <c r="G47" i="3"/>
  <c r="F47" i="3"/>
  <c r="E47" i="3"/>
  <c r="D47" i="3"/>
  <c r="C47" i="3"/>
  <c r="L47" i="3" s="1"/>
  <c r="M46" i="3"/>
  <c r="J46" i="3"/>
  <c r="O46" i="3" s="1"/>
  <c r="I46" i="3"/>
  <c r="H46" i="3"/>
  <c r="N46" i="3" s="1"/>
  <c r="G46" i="3"/>
  <c r="F46" i="3"/>
  <c r="E46" i="3"/>
  <c r="D46" i="3"/>
  <c r="C46" i="3"/>
  <c r="L46" i="3" s="1"/>
  <c r="M45" i="3"/>
  <c r="J45" i="3"/>
  <c r="O45" i="3" s="1"/>
  <c r="I45" i="3"/>
  <c r="H45" i="3"/>
  <c r="N45" i="3" s="1"/>
  <c r="G45" i="3"/>
  <c r="F45" i="3"/>
  <c r="E45" i="3"/>
  <c r="D45" i="3"/>
  <c r="C45" i="3"/>
  <c r="L45" i="3" s="1"/>
  <c r="M44" i="3"/>
  <c r="J44" i="3"/>
  <c r="O44" i="3" s="1"/>
  <c r="I44" i="3"/>
  <c r="H44" i="3"/>
  <c r="N44" i="3" s="1"/>
  <c r="G44" i="3"/>
  <c r="F44" i="3"/>
  <c r="E44" i="3"/>
  <c r="D44" i="3"/>
  <c r="C44" i="3"/>
  <c r="L44" i="3" s="1"/>
  <c r="M43" i="3"/>
  <c r="J43" i="3"/>
  <c r="O43" i="3" s="1"/>
  <c r="I43" i="3"/>
  <c r="H43" i="3"/>
  <c r="N43" i="3" s="1"/>
  <c r="G43" i="3"/>
  <c r="F43" i="3"/>
  <c r="E43" i="3"/>
  <c r="D43" i="3"/>
  <c r="C43" i="3"/>
  <c r="L43" i="3" s="1"/>
  <c r="M42" i="3"/>
  <c r="J42" i="3"/>
  <c r="O42" i="3" s="1"/>
  <c r="I42" i="3"/>
  <c r="H42" i="3"/>
  <c r="N42" i="3" s="1"/>
  <c r="G42" i="3"/>
  <c r="F42" i="3"/>
  <c r="E42" i="3"/>
  <c r="D42" i="3"/>
  <c r="C42" i="3"/>
  <c r="L42" i="3" s="1"/>
  <c r="M41" i="3"/>
  <c r="J41" i="3"/>
  <c r="O41" i="3" s="1"/>
  <c r="I41" i="3"/>
  <c r="H41" i="3"/>
  <c r="N41" i="3" s="1"/>
  <c r="G41" i="3"/>
  <c r="F41" i="3"/>
  <c r="E41" i="3"/>
  <c r="D41" i="3"/>
  <c r="C41" i="3"/>
  <c r="L41" i="3" s="1"/>
  <c r="M40" i="3"/>
  <c r="J40" i="3"/>
  <c r="O40" i="3" s="1"/>
  <c r="I40" i="3"/>
  <c r="H40" i="3"/>
  <c r="N40" i="3" s="1"/>
  <c r="G40" i="3"/>
  <c r="F40" i="3"/>
  <c r="E40" i="3"/>
  <c r="D40" i="3"/>
  <c r="C40" i="3"/>
  <c r="L40" i="3" s="1"/>
  <c r="M39" i="3"/>
  <c r="J39" i="3"/>
  <c r="O39" i="3" s="1"/>
  <c r="I39" i="3"/>
  <c r="H39" i="3"/>
  <c r="N39" i="3" s="1"/>
  <c r="G39" i="3"/>
  <c r="F39" i="3"/>
  <c r="E39" i="3"/>
  <c r="D39" i="3"/>
  <c r="C39" i="3"/>
  <c r="L39" i="3" s="1"/>
  <c r="M38" i="3"/>
  <c r="J38" i="3"/>
  <c r="O38" i="3" s="1"/>
  <c r="I38" i="3"/>
  <c r="H38" i="3"/>
  <c r="N38" i="3" s="1"/>
  <c r="G38" i="3"/>
  <c r="F38" i="3"/>
  <c r="E38" i="3"/>
  <c r="D38" i="3"/>
  <c r="C38" i="3"/>
  <c r="L38" i="3" s="1"/>
  <c r="M37" i="3"/>
  <c r="J37" i="3"/>
  <c r="O37" i="3" s="1"/>
  <c r="I37" i="3"/>
  <c r="H37" i="3"/>
  <c r="N37" i="3" s="1"/>
  <c r="G37" i="3"/>
  <c r="F37" i="3"/>
  <c r="E37" i="3"/>
  <c r="D37" i="3"/>
  <c r="C37" i="3"/>
  <c r="L37" i="3" s="1"/>
  <c r="M36" i="3"/>
  <c r="J36" i="3"/>
  <c r="O36" i="3" s="1"/>
  <c r="I36" i="3"/>
  <c r="H36" i="3"/>
  <c r="N36" i="3" s="1"/>
  <c r="G36" i="3"/>
  <c r="F36" i="3"/>
  <c r="E36" i="3"/>
  <c r="D36" i="3"/>
  <c r="C36" i="3"/>
  <c r="L36" i="3" s="1"/>
  <c r="M35" i="3"/>
  <c r="J35" i="3"/>
  <c r="O35" i="3" s="1"/>
  <c r="I35" i="3"/>
  <c r="H35" i="3"/>
  <c r="N35" i="3" s="1"/>
  <c r="G35" i="3"/>
  <c r="F35" i="3"/>
  <c r="E35" i="3"/>
  <c r="D35" i="3"/>
  <c r="C35" i="3"/>
  <c r="L35" i="3" s="1"/>
  <c r="M34" i="3"/>
  <c r="J34" i="3"/>
  <c r="O34" i="3" s="1"/>
  <c r="I34" i="3"/>
  <c r="H34" i="3"/>
  <c r="N34" i="3" s="1"/>
  <c r="G34" i="3"/>
  <c r="F34" i="3"/>
  <c r="E34" i="3"/>
  <c r="D34" i="3"/>
  <c r="C34" i="3"/>
  <c r="L34" i="3" s="1"/>
  <c r="M33" i="3"/>
  <c r="J33" i="3"/>
  <c r="O33" i="3" s="1"/>
  <c r="I33" i="3"/>
  <c r="H33" i="3"/>
  <c r="N33" i="3" s="1"/>
  <c r="G33" i="3"/>
  <c r="F33" i="3"/>
  <c r="E33" i="3"/>
  <c r="D33" i="3"/>
  <c r="C33" i="3"/>
  <c r="L33" i="3" s="1"/>
  <c r="M32" i="3"/>
  <c r="J32" i="3"/>
  <c r="O32" i="3" s="1"/>
  <c r="I32" i="3"/>
  <c r="H32" i="3"/>
  <c r="N32" i="3" s="1"/>
  <c r="G32" i="3"/>
  <c r="F32" i="3"/>
  <c r="E32" i="3"/>
  <c r="D32" i="3"/>
  <c r="C32" i="3"/>
  <c r="L32" i="3" s="1"/>
  <c r="M31" i="3"/>
  <c r="J31" i="3"/>
  <c r="O31" i="3" s="1"/>
  <c r="I31" i="3"/>
  <c r="H31" i="3"/>
  <c r="N31" i="3" s="1"/>
  <c r="G31" i="3"/>
  <c r="F31" i="3"/>
  <c r="E31" i="3"/>
  <c r="D31" i="3"/>
  <c r="C31" i="3"/>
  <c r="L31" i="3" s="1"/>
  <c r="M30" i="3"/>
  <c r="J30" i="3"/>
  <c r="O30" i="3" s="1"/>
  <c r="I30" i="3"/>
  <c r="H30" i="3"/>
  <c r="N30" i="3" s="1"/>
  <c r="G30" i="3"/>
  <c r="F30" i="3"/>
  <c r="E30" i="3"/>
  <c r="D30" i="3"/>
  <c r="C30" i="3"/>
  <c r="L30" i="3" s="1"/>
  <c r="M29" i="3"/>
  <c r="J29" i="3"/>
  <c r="O29" i="3" s="1"/>
  <c r="I29" i="3"/>
  <c r="H29" i="3"/>
  <c r="N29" i="3" s="1"/>
  <c r="G29" i="3"/>
  <c r="F29" i="3"/>
  <c r="E29" i="3"/>
  <c r="D29" i="3"/>
  <c r="C29" i="3"/>
  <c r="L29" i="3" s="1"/>
  <c r="M28" i="3"/>
  <c r="J28" i="3"/>
  <c r="O28" i="3" s="1"/>
  <c r="I28" i="3"/>
  <c r="H28" i="3"/>
  <c r="N28" i="3" s="1"/>
  <c r="G28" i="3"/>
  <c r="F28" i="3"/>
  <c r="E28" i="3"/>
  <c r="D28" i="3"/>
  <c r="C28" i="3"/>
  <c r="L28" i="3" s="1"/>
  <c r="M27" i="3"/>
  <c r="J27" i="3"/>
  <c r="O27" i="3" s="1"/>
  <c r="I27" i="3"/>
  <c r="H27" i="3"/>
  <c r="N27" i="3" s="1"/>
  <c r="G27" i="3"/>
  <c r="F27" i="3"/>
  <c r="E27" i="3"/>
  <c r="D27" i="3"/>
  <c r="C27" i="3"/>
  <c r="L27" i="3" s="1"/>
  <c r="M26" i="3"/>
  <c r="J26" i="3"/>
  <c r="O26" i="3" s="1"/>
  <c r="I26" i="3"/>
  <c r="H26" i="3"/>
  <c r="N26" i="3" s="1"/>
  <c r="G26" i="3"/>
  <c r="F26" i="3"/>
  <c r="E26" i="3"/>
  <c r="D26" i="3"/>
  <c r="C26" i="3"/>
  <c r="L26" i="3" s="1"/>
  <c r="M25" i="3"/>
  <c r="J25" i="3"/>
  <c r="O25" i="3" s="1"/>
  <c r="I25" i="3"/>
  <c r="H25" i="3"/>
  <c r="N25" i="3" s="1"/>
  <c r="G25" i="3"/>
  <c r="F25" i="3"/>
  <c r="E25" i="3"/>
  <c r="D25" i="3"/>
  <c r="C25" i="3"/>
  <c r="L25" i="3" s="1"/>
  <c r="M24" i="3"/>
  <c r="J24" i="3"/>
  <c r="O24" i="3" s="1"/>
  <c r="I24" i="3"/>
  <c r="H24" i="3"/>
  <c r="N24" i="3" s="1"/>
  <c r="G24" i="3"/>
  <c r="F24" i="3"/>
  <c r="E24" i="3"/>
  <c r="D24" i="3"/>
  <c r="C24" i="3"/>
  <c r="L24" i="3" s="1"/>
  <c r="M23" i="3"/>
  <c r="J23" i="3"/>
  <c r="O23" i="3" s="1"/>
  <c r="I23" i="3"/>
  <c r="H23" i="3"/>
  <c r="N23" i="3" s="1"/>
  <c r="G23" i="3"/>
  <c r="F23" i="3"/>
  <c r="E23" i="3"/>
  <c r="D23" i="3"/>
  <c r="C23" i="3"/>
  <c r="L23" i="3" s="1"/>
  <c r="M22" i="3"/>
  <c r="J22" i="3"/>
  <c r="O22" i="3" s="1"/>
  <c r="I22" i="3"/>
  <c r="H22" i="3"/>
  <c r="N22" i="3" s="1"/>
  <c r="G22" i="3"/>
  <c r="F22" i="3"/>
  <c r="E22" i="3"/>
  <c r="D22" i="3"/>
  <c r="C22" i="3"/>
  <c r="L22" i="3" s="1"/>
  <c r="M21" i="3"/>
  <c r="J21" i="3"/>
  <c r="O21" i="3" s="1"/>
  <c r="I21" i="3"/>
  <c r="H21" i="3"/>
  <c r="N21" i="3" s="1"/>
  <c r="G21" i="3"/>
  <c r="F21" i="3"/>
  <c r="E21" i="3"/>
  <c r="D21" i="3"/>
  <c r="C21" i="3"/>
  <c r="L21" i="3" s="1"/>
  <c r="M20" i="3"/>
  <c r="J20" i="3"/>
  <c r="O20" i="3" s="1"/>
  <c r="I20" i="3"/>
  <c r="H20" i="3"/>
  <c r="N20" i="3" s="1"/>
  <c r="G20" i="3"/>
  <c r="F20" i="3"/>
  <c r="E20" i="3"/>
  <c r="D20" i="3"/>
  <c r="C20" i="3"/>
  <c r="L20" i="3" s="1"/>
  <c r="M19" i="3"/>
  <c r="J19" i="3"/>
  <c r="O19" i="3" s="1"/>
  <c r="I19" i="3"/>
  <c r="H19" i="3"/>
  <c r="G19" i="3"/>
  <c r="F19" i="3"/>
  <c r="E19" i="3"/>
  <c r="D19" i="3"/>
  <c r="C19" i="3"/>
  <c r="L19" i="3" s="1"/>
  <c r="M18" i="3"/>
  <c r="J18" i="3"/>
  <c r="O18" i="3" s="1"/>
  <c r="I18" i="3"/>
  <c r="H18" i="3"/>
  <c r="G18" i="3"/>
  <c r="F18" i="3"/>
  <c r="E18" i="3"/>
  <c r="D18" i="3"/>
  <c r="C18" i="3"/>
  <c r="L18" i="3" s="1"/>
  <c r="M17" i="3"/>
  <c r="J17" i="3"/>
  <c r="O17" i="3" s="1"/>
  <c r="I17" i="3"/>
  <c r="H17" i="3"/>
  <c r="G17" i="3"/>
  <c r="F17" i="3"/>
  <c r="E17" i="3"/>
  <c r="D17" i="3"/>
  <c r="C17" i="3"/>
  <c r="L17" i="3" s="1"/>
  <c r="M16" i="3"/>
  <c r="J16" i="3"/>
  <c r="O16" i="3" s="1"/>
  <c r="I16" i="3"/>
  <c r="H16" i="3"/>
  <c r="G16" i="3"/>
  <c r="F16" i="3"/>
  <c r="E16" i="3"/>
  <c r="D16" i="3"/>
  <c r="C16" i="3"/>
  <c r="L16" i="3" s="1"/>
  <c r="M15" i="3"/>
  <c r="J15" i="3"/>
  <c r="O15" i="3" s="1"/>
  <c r="I15" i="3"/>
  <c r="H15" i="3"/>
  <c r="G15" i="3"/>
  <c r="F15" i="3"/>
  <c r="E15" i="3"/>
  <c r="D15" i="3"/>
  <c r="C15" i="3"/>
  <c r="L15" i="3" s="1"/>
  <c r="M14" i="3"/>
  <c r="J14" i="3"/>
  <c r="O14" i="3" s="1"/>
  <c r="I14" i="3"/>
  <c r="H14" i="3"/>
  <c r="G14" i="3"/>
  <c r="F14" i="3"/>
  <c r="E14" i="3"/>
  <c r="D14" i="3"/>
  <c r="C14" i="3"/>
  <c r="L14" i="3" s="1"/>
  <c r="M13" i="3"/>
  <c r="J13" i="3"/>
  <c r="O13" i="3" s="1"/>
  <c r="I13" i="3"/>
  <c r="H13" i="3"/>
  <c r="G13" i="3"/>
  <c r="F13" i="3"/>
  <c r="E13" i="3"/>
  <c r="D13" i="3"/>
  <c r="C13" i="3"/>
  <c r="L13" i="3" s="1"/>
  <c r="M12" i="3"/>
  <c r="J12" i="3"/>
  <c r="O12" i="3" s="1"/>
  <c r="I12" i="3"/>
  <c r="H12" i="3"/>
  <c r="G12" i="3"/>
  <c r="F12" i="3"/>
  <c r="E12" i="3"/>
  <c r="D12" i="3"/>
  <c r="C12" i="3"/>
  <c r="L12" i="3" s="1"/>
  <c r="M11" i="3"/>
  <c r="J11" i="3"/>
  <c r="O11" i="3" s="1"/>
  <c r="I11" i="3"/>
  <c r="H11" i="3"/>
  <c r="G11" i="3"/>
  <c r="F11" i="3"/>
  <c r="E11" i="3"/>
  <c r="D11" i="3"/>
  <c r="C11" i="3"/>
  <c r="L11" i="3" s="1"/>
  <c r="M10" i="3"/>
  <c r="J10" i="3"/>
  <c r="O10" i="3" s="1"/>
  <c r="I10" i="3"/>
  <c r="H10" i="3"/>
  <c r="G10" i="3"/>
  <c r="F10" i="3"/>
  <c r="E10" i="3"/>
  <c r="D10" i="3"/>
  <c r="C10" i="3"/>
  <c r="L10" i="3" s="1"/>
  <c r="M9" i="3"/>
  <c r="J9" i="3"/>
  <c r="O9" i="3" s="1"/>
  <c r="I9" i="3"/>
  <c r="H9" i="3"/>
  <c r="G9" i="3"/>
  <c r="F9" i="3"/>
  <c r="E9" i="3"/>
  <c r="D9" i="3"/>
  <c r="C9" i="3"/>
  <c r="L9" i="3" s="1"/>
  <c r="M8" i="3"/>
  <c r="J8" i="3"/>
  <c r="O8" i="3" s="1"/>
  <c r="I8" i="3"/>
  <c r="H8" i="3"/>
  <c r="G8" i="3"/>
  <c r="F8" i="3"/>
  <c r="E8" i="3"/>
  <c r="D8" i="3"/>
  <c r="C8" i="3"/>
  <c r="L8" i="3" s="1"/>
  <c r="M7" i="3"/>
  <c r="J7" i="3"/>
  <c r="O7" i="3" s="1"/>
  <c r="I7" i="3"/>
  <c r="H7" i="3"/>
  <c r="G7" i="3"/>
  <c r="F7" i="3"/>
  <c r="E7" i="3"/>
  <c r="D7" i="3"/>
  <c r="C7" i="3"/>
  <c r="L7" i="3" s="1"/>
  <c r="M6" i="3"/>
  <c r="J6" i="3"/>
  <c r="O6" i="3" s="1"/>
  <c r="I6" i="3"/>
  <c r="H6" i="3"/>
  <c r="G6" i="3"/>
  <c r="F6" i="3"/>
  <c r="E6" i="3"/>
  <c r="D6" i="3"/>
  <c r="C6" i="3"/>
  <c r="L6" i="3" s="1"/>
  <c r="M5" i="3"/>
  <c r="J5" i="3"/>
  <c r="O5" i="3" s="1"/>
  <c r="I5" i="3"/>
  <c r="H5" i="3"/>
  <c r="G5" i="3"/>
  <c r="F5" i="3"/>
  <c r="E5" i="3"/>
  <c r="D5" i="3"/>
  <c r="C5" i="3"/>
  <c r="L5" i="3" s="1"/>
  <c r="M4" i="3"/>
  <c r="M61" i="3" s="1"/>
  <c r="J4" i="3"/>
  <c r="J61" i="3" s="1"/>
  <c r="I4" i="3"/>
  <c r="I61" i="3" s="1"/>
  <c r="H4" i="3"/>
  <c r="H61" i="3" s="1"/>
  <c r="G4" i="3"/>
  <c r="F4" i="3"/>
  <c r="F61" i="3" s="1"/>
  <c r="E4" i="3"/>
  <c r="E61" i="3" s="1"/>
  <c r="D4" i="3"/>
  <c r="D61" i="3" s="1"/>
  <c r="C4" i="3"/>
  <c r="J64" i="3" l="1"/>
  <c r="N13" i="3"/>
  <c r="C61" i="3"/>
  <c r="D64" i="3" s="1"/>
  <c r="D65" i="3" s="1"/>
  <c r="L4" i="3"/>
  <c r="L61" i="3" s="1"/>
  <c r="F64" i="3"/>
  <c r="F65" i="3" s="1"/>
  <c r="N5" i="3"/>
  <c r="N7" i="3"/>
  <c r="N9" i="3"/>
  <c r="N11" i="3"/>
  <c r="N15" i="3"/>
  <c r="N17" i="3"/>
  <c r="N19" i="3"/>
  <c r="G61" i="3"/>
  <c r="H64" i="3"/>
  <c r="N6" i="3"/>
  <c r="N8" i="3"/>
  <c r="N10" i="3"/>
  <c r="N12" i="3"/>
  <c r="N14" i="3"/>
  <c r="N16" i="3"/>
  <c r="N18" i="3"/>
  <c r="N4" i="3"/>
  <c r="O4" i="3"/>
  <c r="O61" i="3" s="1"/>
  <c r="N61" i="3" l="1"/>
  <c r="R1281" i="2" l="1"/>
  <c r="S1281" i="2" s="1"/>
  <c r="R1280" i="2"/>
  <c r="S1280" i="2" s="1"/>
  <c r="R1279" i="2"/>
  <c r="S1279" i="2" s="1"/>
  <c r="R1278" i="2"/>
  <c r="S1278" i="2" s="1"/>
  <c r="R1277" i="2"/>
  <c r="S1277" i="2" s="1"/>
  <c r="R1276" i="2"/>
  <c r="S1276" i="2" s="1"/>
  <c r="R1275" i="2"/>
  <c r="S1275" i="2" s="1"/>
  <c r="S1274" i="2"/>
  <c r="R1274" i="2"/>
  <c r="R1273" i="2"/>
  <c r="S1273" i="2" s="1"/>
  <c r="R1272" i="2"/>
  <c r="S1272" i="2" s="1"/>
  <c r="R1271" i="2"/>
  <c r="S1271" i="2" s="1"/>
  <c r="S1270" i="2"/>
  <c r="R1270" i="2"/>
  <c r="R1269" i="2"/>
  <c r="S1269" i="2" s="1"/>
  <c r="R1268" i="2"/>
  <c r="S1268" i="2" s="1"/>
  <c r="R1267" i="2"/>
  <c r="S1267" i="2" s="1"/>
  <c r="S1266" i="2"/>
  <c r="R1266" i="2"/>
  <c r="R1265" i="2"/>
  <c r="S1265" i="2" s="1"/>
  <c r="R1264" i="2"/>
  <c r="S1264" i="2" s="1"/>
  <c r="R1263" i="2"/>
  <c r="S1263" i="2" s="1"/>
  <c r="R1262" i="2"/>
  <c r="S1262" i="2" s="1"/>
  <c r="R1261" i="2"/>
  <c r="S1261" i="2" s="1"/>
  <c r="R1260" i="2"/>
  <c r="S1260" i="2" s="1"/>
  <c r="R1259" i="2"/>
  <c r="S1259" i="2" s="1"/>
  <c r="S1258" i="2"/>
  <c r="R1258" i="2"/>
  <c r="R1257" i="2"/>
  <c r="S1257" i="2" s="1"/>
  <c r="R1256" i="2"/>
  <c r="S1256" i="2" s="1"/>
  <c r="R1255" i="2"/>
  <c r="S1255" i="2" s="1"/>
  <c r="R1254" i="2"/>
  <c r="S1254" i="2" s="1"/>
  <c r="R1253" i="2"/>
  <c r="S1253" i="2" s="1"/>
  <c r="R1252" i="2"/>
  <c r="S1252" i="2" s="1"/>
  <c r="R1251" i="2"/>
  <c r="S1251" i="2" s="1"/>
  <c r="R1250" i="2"/>
  <c r="S1250" i="2" s="1"/>
  <c r="R1249" i="2"/>
  <c r="S1249" i="2" s="1"/>
  <c r="R1248" i="2"/>
  <c r="S1248" i="2" s="1"/>
  <c r="S1247" i="2"/>
  <c r="R1247" i="2"/>
  <c r="R1246" i="2"/>
  <c r="S1246" i="2" s="1"/>
  <c r="R1245" i="2"/>
  <c r="S1245" i="2" s="1"/>
  <c r="R1244" i="2"/>
  <c r="S1244" i="2" s="1"/>
  <c r="S1243" i="2"/>
  <c r="R1243" i="2"/>
  <c r="R1242" i="2"/>
  <c r="S1242" i="2" s="1"/>
  <c r="R1241" i="2"/>
  <c r="S1241" i="2" s="1"/>
  <c r="R1240" i="2"/>
  <c r="S1240" i="2" s="1"/>
  <c r="S1239" i="2"/>
  <c r="R1239" i="2"/>
  <c r="S1238" i="2"/>
  <c r="R1238" i="2"/>
  <c r="R1237" i="2"/>
  <c r="S1237" i="2" s="1"/>
  <c r="R1236" i="2"/>
  <c r="S1236" i="2" s="1"/>
  <c r="S1235" i="2"/>
  <c r="R1235" i="2"/>
  <c r="S1234" i="2"/>
  <c r="R1234" i="2"/>
  <c r="R1233" i="2"/>
  <c r="S1233" i="2" s="1"/>
  <c r="R1232" i="2"/>
  <c r="S1232" i="2" s="1"/>
  <c r="S1231" i="2"/>
  <c r="R1231" i="2"/>
  <c r="S1230" i="2"/>
  <c r="R1230" i="2"/>
  <c r="R1229" i="2"/>
  <c r="S1229" i="2" s="1"/>
  <c r="R1228" i="2"/>
  <c r="S1228" i="2" s="1"/>
  <c r="S1227" i="2"/>
  <c r="R1227" i="2"/>
  <c r="R1226" i="2"/>
  <c r="S1226" i="2" s="1"/>
  <c r="R1225" i="2"/>
  <c r="S1225" i="2" s="1"/>
  <c r="R1224" i="2"/>
  <c r="S1224" i="2" s="1"/>
  <c r="R1223" i="2"/>
  <c r="S1223" i="2" s="1"/>
  <c r="S1222" i="2"/>
  <c r="R1222" i="2"/>
  <c r="R1221" i="2"/>
  <c r="S1221" i="2" s="1"/>
  <c r="R1220" i="2"/>
  <c r="S1220" i="2" s="1"/>
  <c r="S1219" i="2"/>
  <c r="R1219" i="2"/>
  <c r="R1218" i="2"/>
  <c r="S1218" i="2" s="1"/>
  <c r="R1217" i="2"/>
  <c r="S1217" i="2" s="1"/>
  <c r="R1216" i="2"/>
  <c r="S1216" i="2" s="1"/>
  <c r="R1215" i="2"/>
  <c r="S1215" i="2" s="1"/>
  <c r="S1214" i="2"/>
  <c r="R1214" i="2"/>
  <c r="R1213" i="2"/>
  <c r="S1213" i="2" s="1"/>
  <c r="R1212" i="2"/>
  <c r="S1212" i="2" s="1"/>
  <c r="S1211" i="2"/>
  <c r="R1211" i="2"/>
  <c r="R1210" i="2"/>
  <c r="S1210" i="2" s="1"/>
  <c r="R1209" i="2"/>
  <c r="S1209" i="2" s="1"/>
  <c r="R1208" i="2"/>
  <c r="S1208" i="2" s="1"/>
  <c r="R1207" i="2"/>
  <c r="S1207" i="2" s="1"/>
  <c r="S1206" i="2"/>
  <c r="R1206" i="2"/>
  <c r="R1205" i="2"/>
  <c r="S1205" i="2" s="1"/>
  <c r="R1204" i="2"/>
  <c r="S1204" i="2" s="1"/>
  <c r="S1203" i="2"/>
  <c r="R1203" i="2"/>
  <c r="R1202" i="2"/>
  <c r="S1202" i="2" s="1"/>
  <c r="R1201" i="2"/>
  <c r="S1201" i="2" s="1"/>
  <c r="R1200" i="2"/>
  <c r="S1200" i="2" s="1"/>
  <c r="R1199" i="2"/>
  <c r="S1199" i="2" s="1"/>
  <c r="S1198" i="2"/>
  <c r="R1198" i="2"/>
  <c r="R1197" i="2"/>
  <c r="S1197" i="2" s="1"/>
  <c r="R1196" i="2"/>
  <c r="S1196" i="2" s="1"/>
  <c r="S1195" i="2"/>
  <c r="R1195" i="2"/>
  <c r="R1194" i="2"/>
  <c r="S1194" i="2" s="1"/>
  <c r="R1193" i="2"/>
  <c r="S1193" i="2" s="1"/>
  <c r="R1192" i="2"/>
  <c r="S1192" i="2" s="1"/>
  <c r="R1191" i="2"/>
  <c r="S1191" i="2" s="1"/>
  <c r="S1190" i="2"/>
  <c r="R1190" i="2"/>
  <c r="R1189" i="2"/>
  <c r="S1189" i="2" s="1"/>
  <c r="R1188" i="2"/>
  <c r="S1188" i="2" s="1"/>
  <c r="S1187" i="2"/>
  <c r="R1187" i="2"/>
  <c r="R1186" i="2"/>
  <c r="S1186" i="2" s="1"/>
  <c r="R1185" i="2"/>
  <c r="S1185" i="2" s="1"/>
  <c r="R1184" i="2"/>
  <c r="S1184" i="2" s="1"/>
  <c r="R1183" i="2"/>
  <c r="S1183" i="2" s="1"/>
  <c r="S1182" i="2"/>
  <c r="R1182" i="2"/>
  <c r="R1181" i="2"/>
  <c r="S1181" i="2" s="1"/>
  <c r="R1180" i="2"/>
  <c r="S1180" i="2" s="1"/>
  <c r="S1179" i="2"/>
  <c r="R1179" i="2"/>
  <c r="R1178" i="2"/>
  <c r="S1178" i="2" s="1"/>
  <c r="R1177" i="2"/>
  <c r="S1177" i="2" s="1"/>
  <c r="R1176" i="2"/>
  <c r="S1176" i="2" s="1"/>
  <c r="R1175" i="2"/>
  <c r="S1175" i="2" s="1"/>
  <c r="S1174" i="2"/>
  <c r="R1174" i="2"/>
  <c r="R1173" i="2"/>
  <c r="S1173" i="2" s="1"/>
  <c r="R1172" i="2"/>
  <c r="S1172" i="2" s="1"/>
  <c r="S1171" i="2"/>
  <c r="R1171" i="2"/>
  <c r="R1170" i="2"/>
  <c r="S1170" i="2" s="1"/>
  <c r="R1169" i="2"/>
  <c r="S1169" i="2" s="1"/>
  <c r="R1168" i="2"/>
  <c r="S1168" i="2" s="1"/>
  <c r="R1167" i="2"/>
  <c r="S1167" i="2" s="1"/>
  <c r="S1166" i="2"/>
  <c r="R1166" i="2"/>
  <c r="R1165" i="2"/>
  <c r="S1165" i="2" s="1"/>
  <c r="R1164" i="2"/>
  <c r="S1164" i="2" s="1"/>
  <c r="S1163" i="2"/>
  <c r="R1163" i="2"/>
  <c r="R1162" i="2"/>
  <c r="S1162" i="2" s="1"/>
  <c r="R1161" i="2"/>
  <c r="S1161" i="2" s="1"/>
  <c r="R1160" i="2"/>
  <c r="S1160" i="2" s="1"/>
  <c r="R1159" i="2"/>
  <c r="S1159" i="2" s="1"/>
  <c r="S1158" i="2"/>
  <c r="R1158" i="2"/>
  <c r="R1157" i="2"/>
  <c r="S1157" i="2" s="1"/>
  <c r="R1156" i="2"/>
  <c r="S1156" i="2" s="1"/>
  <c r="S1155" i="2"/>
  <c r="R1155" i="2"/>
  <c r="R1154" i="2"/>
  <c r="S1154" i="2" s="1"/>
  <c r="R1153" i="2"/>
  <c r="S1153" i="2" s="1"/>
  <c r="R1152" i="2"/>
  <c r="S1152" i="2" s="1"/>
  <c r="R1151" i="2"/>
  <c r="S1151" i="2" s="1"/>
  <c r="S1150" i="2"/>
  <c r="R1150" i="2"/>
  <c r="R1149" i="2"/>
  <c r="S1149" i="2" s="1"/>
  <c r="R1148" i="2"/>
  <c r="S1148" i="2" s="1"/>
  <c r="S1147" i="2"/>
  <c r="R1147" i="2"/>
  <c r="R1146" i="2"/>
  <c r="S1146" i="2" s="1"/>
  <c r="R1145" i="2"/>
  <c r="S1145" i="2" s="1"/>
  <c r="R1144" i="2"/>
  <c r="S1144" i="2" s="1"/>
  <c r="S1143" i="2"/>
  <c r="R1143" i="2"/>
  <c r="R1142" i="2"/>
  <c r="S1142" i="2" s="1"/>
  <c r="R1141" i="2"/>
  <c r="S1141" i="2" s="1"/>
  <c r="R1140" i="2"/>
  <c r="S1140" i="2" s="1"/>
  <c r="R1139" i="2"/>
  <c r="S1139" i="2" s="1"/>
  <c r="R1138" i="2"/>
  <c r="S1138" i="2" s="1"/>
  <c r="R1137" i="2"/>
  <c r="S1137" i="2" s="1"/>
  <c r="R1136" i="2"/>
  <c r="S1136" i="2" s="1"/>
  <c r="R1135" i="2"/>
  <c r="S1135" i="2" s="1"/>
  <c r="R1134" i="2"/>
  <c r="S1134" i="2" s="1"/>
  <c r="R1133" i="2"/>
  <c r="S1133" i="2" s="1"/>
  <c r="R1132" i="2"/>
  <c r="S1132" i="2" s="1"/>
  <c r="S1131" i="2"/>
  <c r="R1131" i="2"/>
  <c r="R1130" i="2"/>
  <c r="S1130" i="2" s="1"/>
  <c r="R1129" i="2"/>
  <c r="S1129" i="2" s="1"/>
  <c r="R1128" i="2"/>
  <c r="S1128" i="2" s="1"/>
  <c r="S1127" i="2"/>
  <c r="R1127" i="2"/>
  <c r="R1126" i="2"/>
  <c r="S1126" i="2" s="1"/>
  <c r="R1125" i="2"/>
  <c r="S1125" i="2" s="1"/>
  <c r="R1124" i="2"/>
  <c r="S1124" i="2" s="1"/>
  <c r="R1123" i="2"/>
  <c r="S1123" i="2" s="1"/>
  <c r="R1122" i="2"/>
  <c r="S1122" i="2" s="1"/>
  <c r="R1121" i="2"/>
  <c r="S1121" i="2" s="1"/>
  <c r="R1120" i="2"/>
  <c r="S1120" i="2" s="1"/>
  <c r="R1119" i="2"/>
  <c r="S1119" i="2" s="1"/>
  <c r="R1118" i="2"/>
  <c r="S1118" i="2" s="1"/>
  <c r="R1117" i="2"/>
  <c r="S1117" i="2" s="1"/>
  <c r="R1116" i="2"/>
  <c r="S1116" i="2" s="1"/>
  <c r="S1115" i="2"/>
  <c r="R1115" i="2"/>
  <c r="R1114" i="2"/>
  <c r="S1114" i="2" s="1"/>
  <c r="R1113" i="2"/>
  <c r="S1113" i="2" s="1"/>
  <c r="S1112" i="2"/>
  <c r="R1112" i="2"/>
  <c r="R1111" i="2"/>
  <c r="S1111" i="2" s="1"/>
  <c r="R1110" i="2"/>
  <c r="S1110" i="2" s="1"/>
  <c r="R1109" i="2"/>
  <c r="S1109" i="2" s="1"/>
  <c r="R1108" i="2"/>
  <c r="S1108" i="2" s="1"/>
  <c r="R1107" i="2"/>
  <c r="S1107" i="2" s="1"/>
  <c r="S1106" i="2"/>
  <c r="R1106" i="2"/>
  <c r="R1105" i="2"/>
  <c r="S1105" i="2" s="1"/>
  <c r="S1104" i="2"/>
  <c r="R1104" i="2"/>
  <c r="R1103" i="2"/>
  <c r="S1103" i="2" s="1"/>
  <c r="R1102" i="2"/>
  <c r="S1102" i="2" s="1"/>
  <c r="R1101" i="2"/>
  <c r="S1101" i="2" s="1"/>
  <c r="R1100" i="2"/>
  <c r="S1100" i="2" s="1"/>
  <c r="R1099" i="2"/>
  <c r="S1099" i="2" s="1"/>
  <c r="S1098" i="2"/>
  <c r="R1098" i="2"/>
  <c r="R1097" i="2"/>
  <c r="S1097" i="2" s="1"/>
  <c r="S1096" i="2"/>
  <c r="R1096" i="2"/>
  <c r="R1095" i="2"/>
  <c r="S1095" i="2" s="1"/>
  <c r="R1094" i="2"/>
  <c r="S1094" i="2" s="1"/>
  <c r="R1093" i="2"/>
  <c r="S1093" i="2" s="1"/>
  <c r="R1092" i="2"/>
  <c r="S1092" i="2" s="1"/>
  <c r="R1091" i="2"/>
  <c r="S1091" i="2" s="1"/>
  <c r="S1090" i="2"/>
  <c r="R1090" i="2"/>
  <c r="R1089" i="2"/>
  <c r="S1089" i="2" s="1"/>
  <c r="S1088" i="2"/>
  <c r="R1088" i="2"/>
  <c r="R1087" i="2"/>
  <c r="S1087" i="2" s="1"/>
  <c r="R1086" i="2"/>
  <c r="S1086" i="2" s="1"/>
  <c r="R1085" i="2"/>
  <c r="S1085" i="2" s="1"/>
  <c r="R1084" i="2"/>
  <c r="S1084" i="2" s="1"/>
  <c r="R1083" i="2"/>
  <c r="S1083" i="2" s="1"/>
  <c r="S1082" i="2"/>
  <c r="R1082" i="2"/>
  <c r="R1081" i="2"/>
  <c r="S1081" i="2" s="1"/>
  <c r="S1080" i="2"/>
  <c r="R1080" i="2"/>
  <c r="R1079" i="2"/>
  <c r="S1079" i="2" s="1"/>
  <c r="R1078" i="2"/>
  <c r="S1078" i="2" s="1"/>
  <c r="R1077" i="2"/>
  <c r="S1077" i="2" s="1"/>
  <c r="R1076" i="2"/>
  <c r="S1076" i="2" s="1"/>
  <c r="R1075" i="2"/>
  <c r="S1075" i="2" s="1"/>
  <c r="S1074" i="2"/>
  <c r="R1074" i="2"/>
  <c r="R1073" i="2"/>
  <c r="S1073" i="2" s="1"/>
  <c r="S1072" i="2"/>
  <c r="R1072" i="2"/>
  <c r="R1071" i="2"/>
  <c r="S1071" i="2" s="1"/>
  <c r="R1070" i="2"/>
  <c r="S1070" i="2" s="1"/>
  <c r="R1069" i="2"/>
  <c r="S1069" i="2" s="1"/>
  <c r="R1068" i="2"/>
  <c r="S1068" i="2" s="1"/>
  <c r="R1067" i="2"/>
  <c r="S1067" i="2" s="1"/>
  <c r="S1066" i="2"/>
  <c r="R1066" i="2"/>
  <c r="R1065" i="2"/>
  <c r="S1065" i="2" s="1"/>
  <c r="S1064" i="2"/>
  <c r="R1064" i="2"/>
  <c r="R1063" i="2"/>
  <c r="S1063" i="2" s="1"/>
  <c r="R1062" i="2"/>
  <c r="S1062" i="2" s="1"/>
  <c r="R1061" i="2"/>
  <c r="S1061" i="2" s="1"/>
  <c r="R1060" i="2"/>
  <c r="S1060" i="2" s="1"/>
  <c r="R1059" i="2"/>
  <c r="S1059" i="2" s="1"/>
  <c r="S1058" i="2"/>
  <c r="R1058" i="2"/>
  <c r="R1057" i="2"/>
  <c r="S1057" i="2" s="1"/>
  <c r="S1056" i="2"/>
  <c r="R1056" i="2"/>
  <c r="R1055" i="2"/>
  <c r="S1055" i="2" s="1"/>
  <c r="R1054" i="2"/>
  <c r="S1054" i="2" s="1"/>
  <c r="R1053" i="2"/>
  <c r="S1053" i="2" s="1"/>
  <c r="R1052" i="2"/>
  <c r="S1052" i="2" s="1"/>
  <c r="R1051" i="2"/>
  <c r="S1051" i="2" s="1"/>
  <c r="S1050" i="2"/>
  <c r="R1050" i="2"/>
  <c r="R1049" i="2"/>
  <c r="S1049" i="2" s="1"/>
  <c r="R1048" i="2"/>
  <c r="S1048" i="2" s="1"/>
  <c r="R1047" i="2"/>
  <c r="S1047" i="2" s="1"/>
  <c r="S1046" i="2"/>
  <c r="R1046" i="2"/>
  <c r="R1045" i="2"/>
  <c r="S1045" i="2" s="1"/>
  <c r="R1044" i="2"/>
  <c r="S1044" i="2" s="1"/>
  <c r="R1043" i="2"/>
  <c r="S1043" i="2" s="1"/>
  <c r="S1042" i="2"/>
  <c r="R1042" i="2"/>
  <c r="R1041" i="2"/>
  <c r="S1041" i="2" s="1"/>
  <c r="R1040" i="2"/>
  <c r="S1040" i="2" s="1"/>
  <c r="R1039" i="2"/>
  <c r="S1039" i="2" s="1"/>
  <c r="R1038" i="2"/>
  <c r="S1038" i="2" s="1"/>
  <c r="R1037" i="2"/>
  <c r="S1037" i="2" s="1"/>
  <c r="R1036" i="2"/>
  <c r="S1036" i="2" s="1"/>
  <c r="R1035" i="2"/>
  <c r="S1035" i="2" s="1"/>
  <c r="S1034" i="2"/>
  <c r="R1034" i="2"/>
  <c r="R1033" i="2"/>
  <c r="S1033" i="2" s="1"/>
  <c r="R1032" i="2"/>
  <c r="S1032" i="2" s="1"/>
  <c r="R1031" i="2"/>
  <c r="S1031" i="2" s="1"/>
  <c r="S1030" i="2"/>
  <c r="R1030" i="2"/>
  <c r="R1029" i="2"/>
  <c r="S1029" i="2" s="1"/>
  <c r="R1028" i="2"/>
  <c r="S1028" i="2" s="1"/>
  <c r="R1027" i="2"/>
  <c r="S1027" i="2" s="1"/>
  <c r="S1026" i="2"/>
  <c r="R1026" i="2"/>
  <c r="R1025" i="2"/>
  <c r="S1025" i="2" s="1"/>
  <c r="R1024" i="2"/>
  <c r="S1024" i="2" s="1"/>
  <c r="R1023" i="2"/>
  <c r="S1023" i="2" s="1"/>
  <c r="R1022" i="2"/>
  <c r="S1022" i="2" s="1"/>
  <c r="R1021" i="2"/>
  <c r="S1021" i="2" s="1"/>
  <c r="R1020" i="2"/>
  <c r="S1020" i="2" s="1"/>
  <c r="R1019" i="2"/>
  <c r="S1019" i="2" s="1"/>
  <c r="S1018" i="2"/>
  <c r="R1018" i="2"/>
  <c r="R1017" i="2"/>
  <c r="S1017" i="2" s="1"/>
  <c r="R1016" i="2"/>
  <c r="S1016" i="2" s="1"/>
  <c r="R1015" i="2"/>
  <c r="S1015" i="2" s="1"/>
  <c r="S1014" i="2"/>
  <c r="R1014" i="2"/>
  <c r="R1013" i="2"/>
  <c r="S1013" i="2" s="1"/>
  <c r="R1012" i="2"/>
  <c r="S1012" i="2" s="1"/>
  <c r="R1011" i="2"/>
  <c r="S1011" i="2" s="1"/>
  <c r="S1010" i="2"/>
  <c r="R1010" i="2"/>
  <c r="R1009" i="2"/>
  <c r="S1009" i="2" s="1"/>
  <c r="R1008" i="2"/>
  <c r="S1008" i="2" s="1"/>
  <c r="R1007" i="2"/>
  <c r="S1007" i="2" s="1"/>
  <c r="R1006" i="2"/>
  <c r="S1006" i="2" s="1"/>
  <c r="R1005" i="2"/>
  <c r="S1005" i="2" s="1"/>
  <c r="R1004" i="2"/>
  <c r="S1004" i="2" s="1"/>
  <c r="R1003" i="2"/>
  <c r="S1003" i="2" s="1"/>
  <c r="S1002" i="2"/>
  <c r="R1002" i="2"/>
  <c r="R1001" i="2"/>
  <c r="S1001" i="2" s="1"/>
  <c r="R1000" i="2"/>
  <c r="S1000" i="2" s="1"/>
  <c r="R999" i="2"/>
  <c r="S999" i="2" s="1"/>
  <c r="S998" i="2"/>
  <c r="R998" i="2"/>
  <c r="R997" i="2"/>
  <c r="S997" i="2" s="1"/>
  <c r="R996" i="2"/>
  <c r="S996" i="2" s="1"/>
  <c r="R995" i="2"/>
  <c r="S995" i="2" s="1"/>
  <c r="S994" i="2"/>
  <c r="R994" i="2"/>
  <c r="R993" i="2"/>
  <c r="S993" i="2" s="1"/>
  <c r="R992" i="2"/>
  <c r="S992" i="2" s="1"/>
  <c r="R991" i="2"/>
  <c r="S991" i="2" s="1"/>
  <c r="R990" i="2"/>
  <c r="S990" i="2" s="1"/>
  <c r="R989" i="2"/>
  <c r="S989" i="2" s="1"/>
  <c r="R988" i="2"/>
  <c r="S988" i="2" s="1"/>
  <c r="R987" i="2"/>
  <c r="S987" i="2" s="1"/>
  <c r="S986" i="2"/>
  <c r="R986" i="2"/>
  <c r="R985" i="2"/>
  <c r="S985" i="2" s="1"/>
  <c r="R984" i="2"/>
  <c r="S984" i="2" s="1"/>
  <c r="R983" i="2"/>
  <c r="S983" i="2" s="1"/>
  <c r="S982" i="2"/>
  <c r="R982" i="2"/>
  <c r="R981" i="2"/>
  <c r="S981" i="2" s="1"/>
  <c r="R980" i="2"/>
  <c r="S980" i="2" s="1"/>
  <c r="S979" i="2"/>
  <c r="R979" i="2"/>
  <c r="R978" i="2"/>
  <c r="S978" i="2" s="1"/>
  <c r="S977" i="2"/>
  <c r="R977" i="2"/>
  <c r="R976" i="2"/>
  <c r="S976" i="2" s="1"/>
  <c r="R975" i="2"/>
  <c r="S975" i="2" s="1"/>
  <c r="R974" i="2"/>
  <c r="S974" i="2" s="1"/>
  <c r="S973" i="2"/>
  <c r="R973" i="2"/>
  <c r="R972" i="2"/>
  <c r="S972" i="2" s="1"/>
  <c r="S971" i="2"/>
  <c r="R971" i="2"/>
  <c r="R970" i="2"/>
  <c r="S970" i="2" s="1"/>
  <c r="S969" i="2"/>
  <c r="R969" i="2"/>
  <c r="R968" i="2"/>
  <c r="S968" i="2" s="1"/>
  <c r="R967" i="2"/>
  <c r="S967" i="2" s="1"/>
  <c r="R966" i="2"/>
  <c r="S966" i="2" s="1"/>
  <c r="S965" i="2"/>
  <c r="R965" i="2"/>
  <c r="R964" i="2"/>
  <c r="S964" i="2" s="1"/>
  <c r="S963" i="2"/>
  <c r="R963" i="2"/>
  <c r="R962" i="2"/>
  <c r="S962" i="2" s="1"/>
  <c r="S961" i="2"/>
  <c r="R961" i="2"/>
  <c r="R960" i="2"/>
  <c r="S960" i="2" s="1"/>
  <c r="R959" i="2"/>
  <c r="S959" i="2" s="1"/>
  <c r="R958" i="2"/>
  <c r="S958" i="2" s="1"/>
  <c r="S957" i="2"/>
  <c r="R957" i="2"/>
  <c r="R956" i="2"/>
  <c r="S956" i="2" s="1"/>
  <c r="S955" i="2"/>
  <c r="R955" i="2"/>
  <c r="R954" i="2"/>
  <c r="S954" i="2" s="1"/>
  <c r="S953" i="2"/>
  <c r="R953" i="2"/>
  <c r="R952" i="2"/>
  <c r="S952" i="2" s="1"/>
  <c r="R951" i="2"/>
  <c r="S951" i="2" s="1"/>
  <c r="R950" i="2"/>
  <c r="S950" i="2" s="1"/>
  <c r="S949" i="2"/>
  <c r="R949" i="2"/>
  <c r="R948" i="2"/>
  <c r="S948" i="2" s="1"/>
  <c r="S947" i="2"/>
  <c r="R947" i="2"/>
  <c r="R946" i="2"/>
  <c r="S946" i="2" s="1"/>
  <c r="S945" i="2"/>
  <c r="R945" i="2"/>
  <c r="R944" i="2"/>
  <c r="S944" i="2" s="1"/>
  <c r="R943" i="2"/>
  <c r="S943" i="2" s="1"/>
  <c r="R942" i="2"/>
  <c r="S942" i="2" s="1"/>
  <c r="S941" i="2"/>
  <c r="R941" i="2"/>
  <c r="R940" i="2"/>
  <c r="S940" i="2" s="1"/>
  <c r="S939" i="2"/>
  <c r="R939" i="2"/>
  <c r="R938" i="2"/>
  <c r="S938" i="2" s="1"/>
  <c r="S937" i="2"/>
  <c r="R937" i="2"/>
  <c r="R936" i="2"/>
  <c r="S936" i="2" s="1"/>
  <c r="R935" i="2"/>
  <c r="S935" i="2" s="1"/>
  <c r="R934" i="2"/>
  <c r="S934" i="2" s="1"/>
  <c r="S933" i="2"/>
  <c r="R933" i="2"/>
  <c r="R932" i="2"/>
  <c r="S932" i="2" s="1"/>
  <c r="S931" i="2"/>
  <c r="R931" i="2"/>
  <c r="R930" i="2"/>
  <c r="S930" i="2" s="1"/>
  <c r="S929" i="2"/>
  <c r="R929" i="2"/>
  <c r="R928" i="2"/>
  <c r="S928" i="2" s="1"/>
  <c r="R927" i="2"/>
  <c r="S927" i="2" s="1"/>
  <c r="R926" i="2"/>
  <c r="S926" i="2" s="1"/>
  <c r="S925" i="2"/>
  <c r="R925" i="2"/>
  <c r="R924" i="2"/>
  <c r="S924" i="2" s="1"/>
  <c r="S923" i="2"/>
  <c r="R923" i="2"/>
  <c r="R922" i="2"/>
  <c r="S922" i="2" s="1"/>
  <c r="S921" i="2"/>
  <c r="R921" i="2"/>
  <c r="R920" i="2"/>
  <c r="S920" i="2" s="1"/>
  <c r="R919" i="2"/>
  <c r="S919" i="2" s="1"/>
  <c r="R918" i="2"/>
  <c r="S918" i="2" s="1"/>
  <c r="S917" i="2"/>
  <c r="R917" i="2"/>
  <c r="R916" i="2"/>
  <c r="S916" i="2" s="1"/>
  <c r="S915" i="2"/>
  <c r="R915" i="2"/>
  <c r="R914" i="2"/>
  <c r="S914" i="2" s="1"/>
  <c r="S913" i="2"/>
  <c r="R913" i="2"/>
  <c r="R912" i="2"/>
  <c r="S912" i="2" s="1"/>
  <c r="R911" i="2"/>
  <c r="S911" i="2" s="1"/>
  <c r="R910" i="2"/>
  <c r="S910" i="2" s="1"/>
  <c r="S909" i="2"/>
  <c r="R909" i="2"/>
  <c r="R908" i="2"/>
  <c r="S908" i="2" s="1"/>
  <c r="S907" i="2"/>
  <c r="R907" i="2"/>
  <c r="R906" i="2"/>
  <c r="S906" i="2" s="1"/>
  <c r="S905" i="2"/>
  <c r="R905" i="2"/>
  <c r="R904" i="2"/>
  <c r="S904" i="2" s="1"/>
  <c r="R903" i="2"/>
  <c r="S903" i="2" s="1"/>
  <c r="R902" i="2"/>
  <c r="S902" i="2" s="1"/>
  <c r="S901" i="2"/>
  <c r="R901" i="2"/>
  <c r="R900" i="2"/>
  <c r="S900" i="2" s="1"/>
  <c r="S899" i="2"/>
  <c r="R899" i="2"/>
  <c r="R898" i="2"/>
  <c r="S898" i="2" s="1"/>
  <c r="S897" i="2"/>
  <c r="R897" i="2"/>
  <c r="S896" i="2"/>
  <c r="R896" i="2"/>
  <c r="R895" i="2"/>
  <c r="S895" i="2" s="1"/>
  <c r="R894" i="2"/>
  <c r="S894" i="2" s="1"/>
  <c r="S893" i="2"/>
  <c r="R893" i="2"/>
  <c r="R892" i="2"/>
  <c r="S892" i="2" s="1"/>
  <c r="S891" i="2"/>
  <c r="R891" i="2"/>
  <c r="R890" i="2"/>
  <c r="S890" i="2" s="1"/>
  <c r="S889" i="2"/>
  <c r="R889" i="2"/>
  <c r="S888" i="2"/>
  <c r="R888" i="2"/>
  <c r="R887" i="2"/>
  <c r="S887" i="2" s="1"/>
  <c r="R886" i="2"/>
  <c r="S886" i="2" s="1"/>
  <c r="S885" i="2"/>
  <c r="R885" i="2"/>
  <c r="R884" i="2"/>
  <c r="S884" i="2" s="1"/>
  <c r="S883" i="2"/>
  <c r="R883" i="2"/>
  <c r="R882" i="2"/>
  <c r="S882" i="2" s="1"/>
  <c r="S881" i="2"/>
  <c r="R881" i="2"/>
  <c r="R880" i="2"/>
  <c r="S880" i="2" s="1"/>
  <c r="R879" i="2"/>
  <c r="S879" i="2" s="1"/>
  <c r="R878" i="2"/>
  <c r="S878" i="2" s="1"/>
  <c r="S877" i="2"/>
  <c r="R877" i="2"/>
  <c r="R876" i="2"/>
  <c r="S876" i="2" s="1"/>
  <c r="R875" i="2"/>
  <c r="S875" i="2" s="1"/>
  <c r="R874" i="2"/>
  <c r="S874" i="2" s="1"/>
  <c r="S873" i="2"/>
  <c r="R873" i="2"/>
  <c r="R872" i="2"/>
  <c r="S872" i="2" s="1"/>
  <c r="R871" i="2"/>
  <c r="S871" i="2" s="1"/>
  <c r="R870" i="2"/>
  <c r="S870" i="2" s="1"/>
  <c r="R869" i="2"/>
  <c r="S869" i="2" s="1"/>
  <c r="R868" i="2"/>
  <c r="S868" i="2" s="1"/>
  <c r="R867" i="2"/>
  <c r="S867" i="2" s="1"/>
  <c r="R866" i="2"/>
  <c r="S866" i="2" s="1"/>
  <c r="S865" i="2"/>
  <c r="R865" i="2"/>
  <c r="R864" i="2"/>
  <c r="S864" i="2" s="1"/>
  <c r="R863" i="2"/>
  <c r="S863" i="2" s="1"/>
  <c r="R862" i="2"/>
  <c r="S862" i="2" s="1"/>
  <c r="S861" i="2"/>
  <c r="R861" i="2"/>
  <c r="R860" i="2"/>
  <c r="S860" i="2" s="1"/>
  <c r="R859" i="2"/>
  <c r="S859" i="2" s="1"/>
  <c r="R858" i="2"/>
  <c r="S858" i="2" s="1"/>
  <c r="S857" i="2"/>
  <c r="R857" i="2"/>
  <c r="R856" i="2"/>
  <c r="S856" i="2" s="1"/>
  <c r="R855" i="2"/>
  <c r="S855" i="2" s="1"/>
  <c r="R854" i="2"/>
  <c r="S854" i="2" s="1"/>
  <c r="R853" i="2"/>
  <c r="S853" i="2" s="1"/>
  <c r="R852" i="2"/>
  <c r="S852" i="2" s="1"/>
  <c r="R851" i="2"/>
  <c r="S851" i="2" s="1"/>
  <c r="R850" i="2"/>
  <c r="S850" i="2" s="1"/>
  <c r="S849" i="2"/>
  <c r="R849" i="2"/>
  <c r="R848" i="2"/>
  <c r="S848" i="2" s="1"/>
  <c r="R847" i="2"/>
  <c r="S847" i="2" s="1"/>
  <c r="R846" i="2"/>
  <c r="S846" i="2" s="1"/>
  <c r="S845" i="2"/>
  <c r="R845" i="2"/>
  <c r="R844" i="2"/>
  <c r="S844" i="2" s="1"/>
  <c r="R843" i="2"/>
  <c r="S843" i="2" s="1"/>
  <c r="R842" i="2"/>
  <c r="S842" i="2" s="1"/>
  <c r="S841" i="2"/>
  <c r="R841" i="2"/>
  <c r="R840" i="2"/>
  <c r="S840" i="2" s="1"/>
  <c r="R839" i="2"/>
  <c r="S839" i="2" s="1"/>
  <c r="R838" i="2"/>
  <c r="S838" i="2" s="1"/>
  <c r="R837" i="2"/>
  <c r="S837" i="2" s="1"/>
  <c r="R836" i="2"/>
  <c r="S836" i="2" s="1"/>
  <c r="R835" i="2"/>
  <c r="S835" i="2" s="1"/>
  <c r="R834" i="2"/>
  <c r="S834" i="2" s="1"/>
  <c r="S833" i="2"/>
  <c r="R833" i="2"/>
  <c r="R832" i="2"/>
  <c r="S832" i="2" s="1"/>
  <c r="R831" i="2"/>
  <c r="S831" i="2" s="1"/>
  <c r="R830" i="2"/>
  <c r="S830" i="2" s="1"/>
  <c r="S829" i="2"/>
  <c r="R829" i="2"/>
  <c r="R828" i="2"/>
  <c r="S828" i="2" s="1"/>
  <c r="S827" i="2"/>
  <c r="R827" i="2"/>
  <c r="R826" i="2"/>
  <c r="S826" i="2" s="1"/>
  <c r="R825" i="2"/>
  <c r="S825" i="2" s="1"/>
  <c r="R824" i="2"/>
  <c r="S824" i="2" s="1"/>
  <c r="S823" i="2"/>
  <c r="R823" i="2"/>
  <c r="R822" i="2"/>
  <c r="S822" i="2" s="1"/>
  <c r="S821" i="2"/>
  <c r="R821" i="2"/>
  <c r="R820" i="2"/>
  <c r="S820" i="2" s="1"/>
  <c r="S819" i="2"/>
  <c r="R819" i="2"/>
  <c r="R818" i="2"/>
  <c r="S818" i="2" s="1"/>
  <c r="R817" i="2"/>
  <c r="S817" i="2" s="1"/>
  <c r="R816" i="2"/>
  <c r="S816" i="2" s="1"/>
  <c r="S815" i="2"/>
  <c r="R815" i="2"/>
  <c r="R814" i="2"/>
  <c r="S814" i="2" s="1"/>
  <c r="S813" i="2"/>
  <c r="R813" i="2"/>
  <c r="R812" i="2"/>
  <c r="S812" i="2" s="1"/>
  <c r="S811" i="2"/>
  <c r="R811" i="2"/>
  <c r="R810" i="2"/>
  <c r="S810" i="2" s="1"/>
  <c r="R809" i="2"/>
  <c r="S809" i="2" s="1"/>
  <c r="R808" i="2"/>
  <c r="S808" i="2" s="1"/>
  <c r="S807" i="2"/>
  <c r="R807" i="2"/>
  <c r="R806" i="2"/>
  <c r="S806" i="2" s="1"/>
  <c r="S805" i="2"/>
  <c r="R805" i="2"/>
  <c r="R804" i="2"/>
  <c r="S804" i="2" s="1"/>
  <c r="S803" i="2"/>
  <c r="R803" i="2"/>
  <c r="R802" i="2"/>
  <c r="S802" i="2" s="1"/>
  <c r="R801" i="2"/>
  <c r="S801" i="2" s="1"/>
  <c r="R800" i="2"/>
  <c r="S800" i="2" s="1"/>
  <c r="S799" i="2"/>
  <c r="R799" i="2"/>
  <c r="R798" i="2"/>
  <c r="S798" i="2" s="1"/>
  <c r="S797" i="2"/>
  <c r="R797" i="2"/>
  <c r="R796" i="2"/>
  <c r="S796" i="2" s="1"/>
  <c r="S795" i="2"/>
  <c r="R795" i="2"/>
  <c r="R794" i="2"/>
  <c r="S794" i="2" s="1"/>
  <c r="R793" i="2"/>
  <c r="S793" i="2" s="1"/>
  <c r="R792" i="2"/>
  <c r="S792" i="2" s="1"/>
  <c r="S791" i="2"/>
  <c r="R791" i="2"/>
  <c r="R790" i="2"/>
  <c r="S790" i="2" s="1"/>
  <c r="S789" i="2"/>
  <c r="R789" i="2"/>
  <c r="R788" i="2"/>
  <c r="S788" i="2" s="1"/>
  <c r="S787" i="2"/>
  <c r="R787" i="2"/>
  <c r="R786" i="2"/>
  <c r="S786" i="2" s="1"/>
  <c r="R785" i="2"/>
  <c r="S785" i="2" s="1"/>
  <c r="R784" i="2"/>
  <c r="S784" i="2" s="1"/>
  <c r="S783" i="2"/>
  <c r="R783" i="2"/>
  <c r="R782" i="2"/>
  <c r="S782" i="2" s="1"/>
  <c r="S781" i="2"/>
  <c r="R781" i="2"/>
  <c r="R780" i="2"/>
  <c r="S780" i="2" s="1"/>
  <c r="S779" i="2"/>
  <c r="R779" i="2"/>
  <c r="R778" i="2"/>
  <c r="S778" i="2" s="1"/>
  <c r="R777" i="2"/>
  <c r="S777" i="2" s="1"/>
  <c r="R776" i="2"/>
  <c r="S776" i="2" s="1"/>
  <c r="S775" i="2"/>
  <c r="R775" i="2"/>
  <c r="R774" i="2"/>
  <c r="S774" i="2" s="1"/>
  <c r="S773" i="2"/>
  <c r="R773" i="2"/>
  <c r="R772" i="2"/>
  <c r="S772" i="2" s="1"/>
  <c r="S771" i="2"/>
  <c r="R771" i="2"/>
  <c r="R770" i="2"/>
  <c r="S770" i="2" s="1"/>
  <c r="R769" i="2"/>
  <c r="S769" i="2" s="1"/>
  <c r="R768" i="2"/>
  <c r="S768" i="2" s="1"/>
  <c r="S767" i="2"/>
  <c r="R767" i="2"/>
  <c r="R766" i="2"/>
  <c r="S766" i="2" s="1"/>
  <c r="S765" i="2"/>
  <c r="R765" i="2"/>
  <c r="R764" i="2"/>
  <c r="S764" i="2" s="1"/>
  <c r="S763" i="2"/>
  <c r="R763" i="2"/>
  <c r="R762" i="2"/>
  <c r="S762" i="2" s="1"/>
  <c r="R761" i="2"/>
  <c r="S761" i="2" s="1"/>
  <c r="R760" i="2"/>
  <c r="S760" i="2" s="1"/>
  <c r="S759" i="2"/>
  <c r="R759" i="2"/>
  <c r="R758" i="2"/>
  <c r="S758" i="2" s="1"/>
  <c r="S757" i="2"/>
  <c r="R757" i="2"/>
  <c r="R756" i="2"/>
  <c r="S756" i="2" s="1"/>
  <c r="S755" i="2"/>
  <c r="R755" i="2"/>
  <c r="R754" i="2"/>
  <c r="S754" i="2" s="1"/>
  <c r="R753" i="2"/>
  <c r="S753" i="2" s="1"/>
  <c r="R752" i="2"/>
  <c r="S752" i="2" s="1"/>
  <c r="S751" i="2"/>
  <c r="R751" i="2"/>
  <c r="R750" i="2"/>
  <c r="S750" i="2" s="1"/>
  <c r="S749" i="2"/>
  <c r="R749" i="2"/>
  <c r="R748" i="2"/>
  <c r="S748" i="2" s="1"/>
  <c r="S747" i="2"/>
  <c r="R747" i="2"/>
  <c r="R746" i="2"/>
  <c r="S746" i="2" s="1"/>
  <c r="R745" i="2"/>
  <c r="S745" i="2" s="1"/>
  <c r="R744" i="2"/>
  <c r="S744" i="2" s="1"/>
  <c r="S743" i="2"/>
  <c r="R743" i="2"/>
  <c r="R742" i="2"/>
  <c r="S742" i="2" s="1"/>
  <c r="S741" i="2"/>
  <c r="R741" i="2"/>
  <c r="R740" i="2"/>
  <c r="S740" i="2" s="1"/>
  <c r="S739" i="2"/>
  <c r="R739" i="2"/>
  <c r="R738" i="2"/>
  <c r="S738" i="2" s="1"/>
  <c r="R737" i="2"/>
  <c r="S737" i="2" s="1"/>
  <c r="R736" i="2"/>
  <c r="S736" i="2" s="1"/>
  <c r="S735" i="2"/>
  <c r="R735" i="2"/>
  <c r="R734" i="2"/>
  <c r="S734" i="2" s="1"/>
  <c r="S733" i="2"/>
  <c r="R733" i="2"/>
  <c r="R732" i="2"/>
  <c r="S732" i="2" s="1"/>
  <c r="S731" i="2"/>
  <c r="R731" i="2"/>
  <c r="R730" i="2"/>
  <c r="S730" i="2" s="1"/>
  <c r="R729" i="2"/>
  <c r="S729" i="2" s="1"/>
  <c r="R728" i="2"/>
  <c r="S728" i="2" s="1"/>
  <c r="S727" i="2"/>
  <c r="R727" i="2"/>
  <c r="R726" i="2"/>
  <c r="S726" i="2" s="1"/>
  <c r="S725" i="2"/>
  <c r="R725" i="2"/>
  <c r="R724" i="2"/>
  <c r="S724" i="2" s="1"/>
  <c r="S723" i="2"/>
  <c r="R723" i="2"/>
  <c r="R722" i="2"/>
  <c r="S722" i="2" s="1"/>
  <c r="R721" i="2"/>
  <c r="S721" i="2" s="1"/>
  <c r="R720" i="2"/>
  <c r="S720" i="2" s="1"/>
  <c r="S719" i="2"/>
  <c r="R719" i="2"/>
  <c r="R718" i="2"/>
  <c r="S718" i="2" s="1"/>
  <c r="S717" i="2"/>
  <c r="R717" i="2"/>
  <c r="R716" i="2"/>
  <c r="S716" i="2" s="1"/>
  <c r="S715" i="2"/>
  <c r="R715" i="2"/>
  <c r="R714" i="2"/>
  <c r="S714" i="2" s="1"/>
  <c r="R713" i="2"/>
  <c r="S713" i="2" s="1"/>
  <c r="R712" i="2"/>
  <c r="S712" i="2" s="1"/>
  <c r="S711" i="2"/>
  <c r="R711" i="2"/>
  <c r="R710" i="2"/>
  <c r="S710" i="2" s="1"/>
  <c r="S709" i="2"/>
  <c r="R709" i="2"/>
  <c r="R708" i="2"/>
  <c r="S708" i="2" s="1"/>
  <c r="S707" i="2"/>
  <c r="R707" i="2"/>
  <c r="R706" i="2"/>
  <c r="S706" i="2" s="1"/>
  <c r="R705" i="2"/>
  <c r="S705" i="2" s="1"/>
  <c r="R704" i="2"/>
  <c r="S704" i="2" s="1"/>
  <c r="S703" i="2"/>
  <c r="R703" i="2"/>
  <c r="R702" i="2"/>
  <c r="S702" i="2" s="1"/>
  <c r="S701" i="2"/>
  <c r="R701" i="2"/>
  <c r="R700" i="2"/>
  <c r="S700" i="2" s="1"/>
  <c r="S699" i="2"/>
  <c r="R699" i="2"/>
  <c r="R698" i="2"/>
  <c r="S698" i="2" s="1"/>
  <c r="R697" i="2"/>
  <c r="S697" i="2" s="1"/>
  <c r="R696" i="2"/>
  <c r="S696" i="2" s="1"/>
  <c r="S695" i="2"/>
  <c r="R695" i="2"/>
  <c r="R694" i="2"/>
  <c r="S694" i="2" s="1"/>
  <c r="S693" i="2"/>
  <c r="R693" i="2"/>
  <c r="R692" i="2"/>
  <c r="S692" i="2" s="1"/>
  <c r="S691" i="2"/>
  <c r="R691" i="2"/>
  <c r="R690" i="2"/>
  <c r="S690" i="2" s="1"/>
  <c r="R689" i="2"/>
  <c r="S689" i="2" s="1"/>
  <c r="R688" i="2"/>
  <c r="S688" i="2" s="1"/>
  <c r="S687" i="2"/>
  <c r="R687" i="2"/>
  <c r="R686" i="2"/>
  <c r="S686" i="2" s="1"/>
  <c r="S685" i="2"/>
  <c r="R685" i="2"/>
  <c r="R684" i="2"/>
  <c r="S684" i="2" s="1"/>
  <c r="S683" i="2"/>
  <c r="R683" i="2"/>
  <c r="R682" i="2"/>
  <c r="S682" i="2" s="1"/>
  <c r="R681" i="2"/>
  <c r="S681" i="2" s="1"/>
  <c r="R680" i="2"/>
  <c r="S680" i="2" s="1"/>
  <c r="S679" i="2"/>
  <c r="R679" i="2"/>
  <c r="R678" i="2"/>
  <c r="S678" i="2" s="1"/>
  <c r="S677" i="2"/>
  <c r="R677" i="2"/>
  <c r="R676" i="2"/>
  <c r="S676" i="2" s="1"/>
  <c r="S675" i="2"/>
  <c r="R675" i="2"/>
  <c r="R674" i="2"/>
  <c r="S674" i="2" s="1"/>
  <c r="R673" i="2"/>
  <c r="S673" i="2" s="1"/>
  <c r="R672" i="2"/>
  <c r="S672" i="2" s="1"/>
  <c r="S671" i="2"/>
  <c r="R671" i="2"/>
  <c r="R670" i="2"/>
  <c r="S670" i="2" s="1"/>
  <c r="S669" i="2"/>
  <c r="R669" i="2"/>
  <c r="R668" i="2"/>
  <c r="S668" i="2" s="1"/>
  <c r="S667" i="2"/>
  <c r="R667" i="2"/>
  <c r="R666" i="2"/>
  <c r="S666" i="2" s="1"/>
  <c r="R665" i="2"/>
  <c r="S665" i="2" s="1"/>
  <c r="R664" i="2"/>
  <c r="S664" i="2" s="1"/>
  <c r="S663" i="2"/>
  <c r="R663" i="2"/>
  <c r="R662" i="2"/>
  <c r="S662" i="2" s="1"/>
  <c r="S661" i="2"/>
  <c r="R661" i="2"/>
  <c r="R660" i="2"/>
  <c r="S660" i="2" s="1"/>
  <c r="S659" i="2"/>
  <c r="R659" i="2"/>
  <c r="R658" i="2"/>
  <c r="S658" i="2" s="1"/>
  <c r="R657" i="2"/>
  <c r="S657" i="2" s="1"/>
  <c r="R656" i="2"/>
  <c r="S656" i="2" s="1"/>
  <c r="S655" i="2"/>
  <c r="R655" i="2"/>
  <c r="R654" i="2"/>
  <c r="S654" i="2" s="1"/>
  <c r="S653" i="2"/>
  <c r="R653" i="2"/>
  <c r="R652" i="2"/>
  <c r="S652" i="2" s="1"/>
  <c r="S651" i="2"/>
  <c r="R651" i="2"/>
  <c r="R650" i="2"/>
  <c r="S650" i="2" s="1"/>
  <c r="R649" i="2"/>
  <c r="S649" i="2" s="1"/>
  <c r="R648" i="2"/>
  <c r="S648" i="2" s="1"/>
  <c r="S647" i="2"/>
  <c r="R647" i="2"/>
  <c r="R646" i="2"/>
  <c r="S646" i="2" s="1"/>
  <c r="S645" i="2"/>
  <c r="R645" i="2"/>
  <c r="R644" i="2"/>
  <c r="S644" i="2" s="1"/>
  <c r="S643" i="2"/>
  <c r="R643" i="2"/>
  <c r="R642" i="2"/>
  <c r="S642" i="2" s="1"/>
  <c r="R641" i="2"/>
  <c r="S641" i="2" s="1"/>
  <c r="R640" i="2"/>
  <c r="S640" i="2" s="1"/>
  <c r="S639" i="2"/>
  <c r="R639" i="2"/>
  <c r="R638" i="2"/>
  <c r="S638" i="2" s="1"/>
  <c r="S637" i="2"/>
  <c r="R637" i="2"/>
  <c r="R636" i="2"/>
  <c r="S636" i="2" s="1"/>
  <c r="S635" i="2"/>
  <c r="R635" i="2"/>
  <c r="R634" i="2"/>
  <c r="S634" i="2" s="1"/>
  <c r="R633" i="2"/>
  <c r="S633" i="2" s="1"/>
  <c r="R632" i="2"/>
  <c r="S632" i="2" s="1"/>
  <c r="S631" i="2"/>
  <c r="R631" i="2"/>
  <c r="R630" i="2"/>
  <c r="S630" i="2" s="1"/>
  <c r="S629" i="2"/>
  <c r="R629" i="2"/>
  <c r="R628" i="2"/>
  <c r="S628" i="2" s="1"/>
  <c r="S627" i="2"/>
  <c r="R627" i="2"/>
  <c r="R626" i="2"/>
  <c r="S626" i="2" s="1"/>
  <c r="R625" i="2"/>
  <c r="S625" i="2" s="1"/>
  <c r="R624" i="2"/>
  <c r="S624" i="2" s="1"/>
  <c r="S623" i="2"/>
  <c r="R623" i="2"/>
  <c r="R622" i="2"/>
  <c r="S622" i="2" s="1"/>
  <c r="S621" i="2"/>
  <c r="R621" i="2"/>
  <c r="R620" i="2"/>
  <c r="S620" i="2" s="1"/>
  <c r="R619" i="2"/>
  <c r="S619" i="2" s="1"/>
  <c r="R618" i="2"/>
  <c r="S618" i="2" s="1"/>
  <c r="S617" i="2"/>
  <c r="R617" i="2"/>
  <c r="R616" i="2"/>
  <c r="S616" i="2" s="1"/>
  <c r="R615" i="2"/>
  <c r="S615" i="2" s="1"/>
  <c r="R614" i="2"/>
  <c r="S614" i="2" s="1"/>
  <c r="R613" i="2"/>
  <c r="S613" i="2" s="1"/>
  <c r="R612" i="2"/>
  <c r="S612" i="2" s="1"/>
  <c r="R611" i="2"/>
  <c r="S611" i="2" s="1"/>
  <c r="R610" i="2"/>
  <c r="S610" i="2" s="1"/>
  <c r="S609" i="2"/>
  <c r="R609" i="2"/>
  <c r="R608" i="2"/>
  <c r="S608" i="2" s="1"/>
  <c r="R607" i="2"/>
  <c r="S607" i="2" s="1"/>
  <c r="R606" i="2"/>
  <c r="S606" i="2" s="1"/>
  <c r="S605" i="2"/>
  <c r="R605" i="2"/>
  <c r="R604" i="2"/>
  <c r="S604" i="2" s="1"/>
  <c r="R603" i="2"/>
  <c r="S603" i="2" s="1"/>
  <c r="R602" i="2"/>
  <c r="S602" i="2" s="1"/>
  <c r="S601" i="2"/>
  <c r="R601" i="2"/>
  <c r="R600" i="2"/>
  <c r="S600" i="2" s="1"/>
  <c r="R599" i="2"/>
  <c r="S599" i="2" s="1"/>
  <c r="R598" i="2"/>
  <c r="S598" i="2" s="1"/>
  <c r="R597" i="2"/>
  <c r="S597" i="2" s="1"/>
  <c r="R596" i="2"/>
  <c r="S596" i="2" s="1"/>
  <c r="R595" i="2"/>
  <c r="S595" i="2" s="1"/>
  <c r="R594" i="2"/>
  <c r="S594" i="2" s="1"/>
  <c r="S593" i="2"/>
  <c r="R593" i="2"/>
  <c r="R592" i="2"/>
  <c r="S592" i="2" s="1"/>
  <c r="R591" i="2"/>
  <c r="S591" i="2" s="1"/>
  <c r="R590" i="2"/>
  <c r="S590" i="2" s="1"/>
  <c r="S589" i="2"/>
  <c r="R589" i="2"/>
  <c r="R588" i="2"/>
  <c r="S588" i="2" s="1"/>
  <c r="R587" i="2"/>
  <c r="S587" i="2" s="1"/>
  <c r="R586" i="2"/>
  <c r="S586" i="2" s="1"/>
  <c r="S585" i="2"/>
  <c r="R585" i="2"/>
  <c r="R584" i="2"/>
  <c r="S584" i="2" s="1"/>
  <c r="R583" i="2"/>
  <c r="S583" i="2" s="1"/>
  <c r="R582" i="2"/>
  <c r="S582" i="2" s="1"/>
  <c r="R581" i="2"/>
  <c r="S581" i="2" s="1"/>
  <c r="R580" i="2"/>
  <c r="S580" i="2" s="1"/>
  <c r="R579" i="2"/>
  <c r="S579" i="2" s="1"/>
  <c r="R578" i="2"/>
  <c r="S578" i="2" s="1"/>
  <c r="S577" i="2"/>
  <c r="R577" i="2"/>
  <c r="R576" i="2"/>
  <c r="S576" i="2" s="1"/>
  <c r="R575" i="2"/>
  <c r="S575" i="2" s="1"/>
  <c r="R574" i="2"/>
  <c r="S574" i="2" s="1"/>
  <c r="S573" i="2"/>
  <c r="R573" i="2"/>
  <c r="R572" i="2"/>
  <c r="S572" i="2" s="1"/>
  <c r="R571" i="2"/>
  <c r="S571" i="2" s="1"/>
  <c r="R570" i="2"/>
  <c r="S570" i="2" s="1"/>
  <c r="S569" i="2"/>
  <c r="R569" i="2"/>
  <c r="R568" i="2"/>
  <c r="S568" i="2" s="1"/>
  <c r="R567" i="2"/>
  <c r="S567" i="2" s="1"/>
  <c r="R566" i="2"/>
  <c r="S566" i="2" s="1"/>
  <c r="R565" i="2"/>
  <c r="S565" i="2" s="1"/>
  <c r="R564" i="2"/>
  <c r="S564" i="2" s="1"/>
  <c r="R563" i="2"/>
  <c r="S563" i="2" s="1"/>
  <c r="R562" i="2"/>
  <c r="S562" i="2" s="1"/>
  <c r="S561" i="2"/>
  <c r="R561" i="2"/>
  <c r="R560" i="2"/>
  <c r="S560" i="2" s="1"/>
  <c r="R559" i="2"/>
  <c r="S559" i="2" s="1"/>
  <c r="R558" i="2"/>
  <c r="S558" i="2" s="1"/>
  <c r="R557" i="2"/>
  <c r="S557" i="2" s="1"/>
  <c r="R556" i="2"/>
  <c r="S556" i="2" s="1"/>
  <c r="R555" i="2"/>
  <c r="S555" i="2" s="1"/>
  <c r="R554" i="2"/>
  <c r="S554" i="2" s="1"/>
  <c r="S553" i="2"/>
  <c r="R553" i="2"/>
  <c r="R552" i="2"/>
  <c r="S552" i="2" s="1"/>
  <c r="R551" i="2"/>
  <c r="S551" i="2" s="1"/>
  <c r="S550" i="2"/>
  <c r="R550" i="2"/>
  <c r="R549" i="2"/>
  <c r="S549" i="2" s="1"/>
  <c r="S548" i="2"/>
  <c r="R548" i="2"/>
  <c r="R547" i="2"/>
  <c r="S547" i="2" s="1"/>
  <c r="S546" i="2"/>
  <c r="R546" i="2"/>
  <c r="R545" i="2"/>
  <c r="S545" i="2" s="1"/>
  <c r="R544" i="2"/>
  <c r="S544" i="2" s="1"/>
  <c r="R543" i="2"/>
  <c r="S543" i="2" s="1"/>
  <c r="S542" i="2"/>
  <c r="R542" i="2"/>
  <c r="R541" i="2"/>
  <c r="S541" i="2" s="1"/>
  <c r="S540" i="2"/>
  <c r="R540" i="2"/>
  <c r="R539" i="2"/>
  <c r="S539" i="2" s="1"/>
  <c r="R538" i="2"/>
  <c r="S538" i="2" s="1"/>
  <c r="R537" i="2"/>
  <c r="S537" i="2" s="1"/>
  <c r="S536" i="2"/>
  <c r="R536" i="2"/>
  <c r="S535" i="2"/>
  <c r="R535" i="2"/>
  <c r="S534" i="2"/>
  <c r="R534" i="2"/>
  <c r="R533" i="2"/>
  <c r="S533" i="2" s="1"/>
  <c r="R532" i="2"/>
  <c r="S532" i="2" s="1"/>
  <c r="S531" i="2"/>
  <c r="R531" i="2"/>
  <c r="R530" i="2"/>
  <c r="S530" i="2" s="1"/>
  <c r="R529" i="2"/>
  <c r="S529" i="2" s="1"/>
  <c r="S528" i="2"/>
  <c r="R528" i="2"/>
  <c r="S527" i="2"/>
  <c r="R527" i="2"/>
  <c r="S526" i="2"/>
  <c r="R526" i="2"/>
  <c r="R525" i="2"/>
  <c r="S525" i="2" s="1"/>
  <c r="S524" i="2"/>
  <c r="R524" i="2"/>
  <c r="R523" i="2"/>
  <c r="S523" i="2" s="1"/>
  <c r="S522" i="2"/>
  <c r="R522" i="2"/>
  <c r="R521" i="2"/>
  <c r="S521" i="2" s="1"/>
  <c r="R520" i="2"/>
  <c r="S520" i="2" s="1"/>
  <c r="S519" i="2"/>
  <c r="R519" i="2"/>
  <c r="R518" i="2"/>
  <c r="S518" i="2" s="1"/>
  <c r="R517" i="2"/>
  <c r="S517" i="2" s="1"/>
  <c r="R516" i="2"/>
  <c r="S516" i="2" s="1"/>
  <c r="R515" i="2"/>
  <c r="S515" i="2" s="1"/>
  <c r="R514" i="2"/>
  <c r="S514" i="2" s="1"/>
  <c r="R513" i="2"/>
  <c r="S513" i="2" s="1"/>
  <c r="R512" i="2"/>
  <c r="S512" i="2" s="1"/>
  <c r="R511" i="2"/>
  <c r="S511" i="2" s="1"/>
  <c r="R510" i="2"/>
  <c r="S510" i="2" s="1"/>
  <c r="R509" i="2"/>
  <c r="S509" i="2" s="1"/>
  <c r="R508" i="2"/>
  <c r="S508" i="2" s="1"/>
  <c r="S507" i="2"/>
  <c r="R507" i="2"/>
  <c r="R506" i="2"/>
  <c r="S506" i="2" s="1"/>
  <c r="R505" i="2"/>
  <c r="S505" i="2" s="1"/>
  <c r="R504" i="2"/>
  <c r="S504" i="2" s="1"/>
  <c r="R503" i="2"/>
  <c r="S503" i="2" s="1"/>
  <c r="R502" i="2"/>
  <c r="S502" i="2" s="1"/>
  <c r="R501" i="2"/>
  <c r="S501" i="2" s="1"/>
  <c r="R500" i="2"/>
  <c r="S500" i="2" s="1"/>
  <c r="S499" i="2"/>
  <c r="R499" i="2"/>
  <c r="R498" i="2"/>
  <c r="S498" i="2" s="1"/>
  <c r="R497" i="2"/>
  <c r="S497" i="2" s="1"/>
  <c r="R496" i="2"/>
  <c r="S496" i="2" s="1"/>
  <c r="R495" i="2"/>
  <c r="S495" i="2" s="1"/>
  <c r="R494" i="2"/>
  <c r="S494" i="2" s="1"/>
  <c r="R493" i="2"/>
  <c r="S493" i="2" s="1"/>
  <c r="R492" i="2"/>
  <c r="S492" i="2" s="1"/>
  <c r="S491" i="2"/>
  <c r="R491" i="2"/>
  <c r="R490" i="2"/>
  <c r="S490" i="2" s="1"/>
  <c r="R489" i="2"/>
  <c r="S489" i="2" s="1"/>
  <c r="R488" i="2"/>
  <c r="S488" i="2" s="1"/>
  <c r="R487" i="2"/>
  <c r="S487" i="2" s="1"/>
  <c r="R486" i="2"/>
  <c r="S486" i="2" s="1"/>
  <c r="R485" i="2"/>
  <c r="S485" i="2" s="1"/>
  <c r="R484" i="2"/>
  <c r="S484" i="2" s="1"/>
  <c r="S483" i="2"/>
  <c r="R483" i="2"/>
  <c r="R482" i="2"/>
  <c r="S482" i="2" s="1"/>
  <c r="R481" i="2"/>
  <c r="S481" i="2" s="1"/>
  <c r="R480" i="2"/>
  <c r="S480" i="2" s="1"/>
  <c r="R479" i="2"/>
  <c r="S479" i="2" s="1"/>
  <c r="R478" i="2"/>
  <c r="S478" i="2" s="1"/>
  <c r="R477" i="2"/>
  <c r="S477" i="2" s="1"/>
  <c r="R476" i="2"/>
  <c r="S476" i="2" s="1"/>
  <c r="S475" i="2"/>
  <c r="R475" i="2"/>
  <c r="R474" i="2"/>
  <c r="S474" i="2" s="1"/>
  <c r="R473" i="2"/>
  <c r="S473" i="2" s="1"/>
  <c r="R472" i="2"/>
  <c r="S472" i="2" s="1"/>
  <c r="R471" i="2"/>
  <c r="S471" i="2" s="1"/>
  <c r="R470" i="2"/>
  <c r="S470" i="2" s="1"/>
  <c r="R469" i="2"/>
  <c r="S469" i="2" s="1"/>
  <c r="R468" i="2"/>
  <c r="S468" i="2" s="1"/>
  <c r="S467" i="2"/>
  <c r="R467" i="2"/>
  <c r="R466" i="2"/>
  <c r="S466" i="2" s="1"/>
  <c r="R465" i="2"/>
  <c r="S465" i="2" s="1"/>
  <c r="R464" i="2"/>
  <c r="S464" i="2" s="1"/>
  <c r="R463" i="2"/>
  <c r="S463" i="2" s="1"/>
  <c r="R462" i="2"/>
  <c r="S462" i="2" s="1"/>
  <c r="R461" i="2"/>
  <c r="S461" i="2" s="1"/>
  <c r="R460" i="2"/>
  <c r="S460" i="2" s="1"/>
  <c r="S459" i="2"/>
  <c r="R459" i="2"/>
  <c r="R458" i="2"/>
  <c r="S458" i="2" s="1"/>
  <c r="R457" i="2"/>
  <c r="S457" i="2" s="1"/>
  <c r="R456" i="2"/>
  <c r="S456" i="2" s="1"/>
  <c r="S455" i="2"/>
  <c r="R455" i="2"/>
  <c r="R454" i="2"/>
  <c r="S454" i="2" s="1"/>
  <c r="R453" i="2"/>
  <c r="S453" i="2" s="1"/>
  <c r="R452" i="2"/>
  <c r="S452" i="2" s="1"/>
  <c r="S451" i="2"/>
  <c r="R451" i="2"/>
  <c r="R450" i="2"/>
  <c r="S450" i="2" s="1"/>
  <c r="R449" i="2"/>
  <c r="S449" i="2" s="1"/>
  <c r="R448" i="2"/>
  <c r="S448" i="2" s="1"/>
  <c r="R447" i="2"/>
  <c r="S447" i="2" s="1"/>
  <c r="R446" i="2"/>
  <c r="S446" i="2" s="1"/>
  <c r="R445" i="2"/>
  <c r="S445" i="2" s="1"/>
  <c r="R444" i="2"/>
  <c r="S444" i="2" s="1"/>
  <c r="S443" i="2"/>
  <c r="R443" i="2"/>
  <c r="R442" i="2"/>
  <c r="S442" i="2" s="1"/>
  <c r="R441" i="2"/>
  <c r="S441" i="2" s="1"/>
  <c r="R440" i="2"/>
  <c r="S440" i="2" s="1"/>
  <c r="R439" i="2"/>
  <c r="S439" i="2" s="1"/>
  <c r="R438" i="2"/>
  <c r="S438" i="2" s="1"/>
  <c r="R437" i="2"/>
  <c r="S437" i="2" s="1"/>
  <c r="R436" i="2"/>
  <c r="S436" i="2" s="1"/>
  <c r="S435" i="2"/>
  <c r="R435" i="2"/>
  <c r="R434" i="2"/>
  <c r="S434" i="2" s="1"/>
  <c r="R433" i="2"/>
  <c r="S433" i="2" s="1"/>
  <c r="R432" i="2"/>
  <c r="S432" i="2" s="1"/>
  <c r="R431" i="2"/>
  <c r="S431" i="2" s="1"/>
  <c r="R430" i="2"/>
  <c r="S430" i="2" s="1"/>
  <c r="R429" i="2"/>
  <c r="S429" i="2" s="1"/>
  <c r="R428" i="2"/>
  <c r="S428" i="2" s="1"/>
  <c r="S427" i="2"/>
  <c r="R427" i="2"/>
  <c r="R426" i="2"/>
  <c r="S426" i="2" s="1"/>
  <c r="R425" i="2"/>
  <c r="S425" i="2" s="1"/>
  <c r="R424" i="2"/>
  <c r="S424" i="2" s="1"/>
  <c r="S423" i="2"/>
  <c r="R423" i="2"/>
  <c r="R422" i="2"/>
  <c r="S422" i="2" s="1"/>
  <c r="R421" i="2"/>
  <c r="S421" i="2" s="1"/>
  <c r="R420" i="2"/>
  <c r="S420" i="2" s="1"/>
  <c r="S419" i="2"/>
  <c r="R419" i="2"/>
  <c r="R418" i="2"/>
  <c r="S418" i="2" s="1"/>
  <c r="R417" i="2"/>
  <c r="S417" i="2" s="1"/>
  <c r="R416" i="2"/>
  <c r="S416" i="2" s="1"/>
  <c r="R415" i="2"/>
  <c r="S415" i="2" s="1"/>
  <c r="R414" i="2"/>
  <c r="S414" i="2" s="1"/>
  <c r="R413" i="2"/>
  <c r="S413" i="2" s="1"/>
  <c r="R412" i="2"/>
  <c r="S412" i="2" s="1"/>
  <c r="S411" i="2"/>
  <c r="R411" i="2"/>
  <c r="R410" i="2"/>
  <c r="S410" i="2" s="1"/>
  <c r="R409" i="2"/>
  <c r="S409" i="2" s="1"/>
  <c r="R408" i="2"/>
  <c r="S408" i="2" s="1"/>
  <c r="S407" i="2"/>
  <c r="R407" i="2"/>
  <c r="R406" i="2"/>
  <c r="S406" i="2" s="1"/>
  <c r="R405" i="2"/>
  <c r="S405" i="2" s="1"/>
  <c r="R404" i="2"/>
  <c r="S404" i="2" s="1"/>
  <c r="S403" i="2"/>
  <c r="R403" i="2"/>
  <c r="R402" i="2"/>
  <c r="S402" i="2" s="1"/>
  <c r="R401" i="2"/>
  <c r="S401" i="2" s="1"/>
  <c r="R400" i="2"/>
  <c r="S400" i="2" s="1"/>
  <c r="R399" i="2"/>
  <c r="S399" i="2" s="1"/>
  <c r="R398" i="2"/>
  <c r="S398" i="2" s="1"/>
  <c r="R397" i="2"/>
  <c r="S397" i="2" s="1"/>
  <c r="R396" i="2"/>
  <c r="S396" i="2" s="1"/>
  <c r="S395" i="2"/>
  <c r="R395" i="2"/>
  <c r="R394" i="2"/>
  <c r="S394" i="2" s="1"/>
  <c r="R393" i="2"/>
  <c r="S393" i="2" s="1"/>
  <c r="R392" i="2"/>
  <c r="S392" i="2" s="1"/>
  <c r="S391" i="2"/>
  <c r="R391" i="2"/>
  <c r="R390" i="2"/>
  <c r="S390" i="2" s="1"/>
  <c r="R389" i="2"/>
  <c r="S389" i="2" s="1"/>
  <c r="R388" i="2"/>
  <c r="S388" i="2" s="1"/>
  <c r="R387" i="2"/>
  <c r="S387" i="2" s="1"/>
  <c r="R386" i="2"/>
  <c r="S386" i="2" s="1"/>
  <c r="R385" i="2"/>
  <c r="S385" i="2" s="1"/>
  <c r="R384" i="2"/>
  <c r="S384" i="2" s="1"/>
  <c r="R383" i="2"/>
  <c r="S383" i="2" s="1"/>
  <c r="R382" i="2"/>
  <c r="S382" i="2" s="1"/>
  <c r="R381" i="2"/>
  <c r="S381" i="2" s="1"/>
  <c r="R380" i="2"/>
  <c r="S380" i="2" s="1"/>
  <c r="S379" i="2"/>
  <c r="R379" i="2"/>
  <c r="R378" i="2"/>
  <c r="S378" i="2" s="1"/>
  <c r="R377" i="2"/>
  <c r="S377" i="2" s="1"/>
  <c r="R376" i="2"/>
  <c r="S376" i="2" s="1"/>
  <c r="S375" i="2"/>
  <c r="R375" i="2"/>
  <c r="R374" i="2"/>
  <c r="S374" i="2" s="1"/>
  <c r="R373" i="2"/>
  <c r="S373" i="2" s="1"/>
  <c r="R372" i="2"/>
  <c r="S372" i="2" s="1"/>
  <c r="R371" i="2"/>
  <c r="S371" i="2" s="1"/>
  <c r="R370" i="2"/>
  <c r="S370" i="2" s="1"/>
  <c r="R369" i="2"/>
  <c r="S369" i="2" s="1"/>
  <c r="R368" i="2"/>
  <c r="S368" i="2" s="1"/>
  <c r="R367" i="2"/>
  <c r="S367" i="2" s="1"/>
  <c r="R366" i="2"/>
  <c r="S366" i="2" s="1"/>
  <c r="R365" i="2"/>
  <c r="S365" i="2" s="1"/>
  <c r="R364" i="2"/>
  <c r="S364" i="2" s="1"/>
  <c r="S363" i="2"/>
  <c r="R363" i="2"/>
  <c r="R362" i="2"/>
  <c r="S362" i="2" s="1"/>
  <c r="R361" i="2"/>
  <c r="S361" i="2" s="1"/>
  <c r="R360" i="2"/>
  <c r="S360" i="2" s="1"/>
  <c r="R359" i="2"/>
  <c r="S359" i="2" s="1"/>
  <c r="R358" i="2"/>
  <c r="S358" i="2" s="1"/>
  <c r="R357" i="2"/>
  <c r="S357" i="2" s="1"/>
  <c r="R356" i="2"/>
  <c r="S356" i="2" s="1"/>
  <c r="S355" i="2"/>
  <c r="R355" i="2"/>
  <c r="R354" i="2"/>
  <c r="S354" i="2" s="1"/>
  <c r="R353" i="2"/>
  <c r="S353" i="2" s="1"/>
  <c r="R352" i="2"/>
  <c r="S352" i="2" s="1"/>
  <c r="R351" i="2"/>
  <c r="S351" i="2" s="1"/>
  <c r="R350" i="2"/>
  <c r="S350" i="2" s="1"/>
  <c r="R349" i="2"/>
  <c r="S349" i="2" s="1"/>
  <c r="R348" i="2"/>
  <c r="S348" i="2" s="1"/>
  <c r="S347" i="2"/>
  <c r="R347" i="2"/>
  <c r="R346" i="2"/>
  <c r="S346" i="2" s="1"/>
  <c r="R345" i="2"/>
  <c r="S345" i="2" s="1"/>
  <c r="R344" i="2"/>
  <c r="S344" i="2" s="1"/>
  <c r="R343" i="2"/>
  <c r="S343" i="2" s="1"/>
  <c r="R342" i="2"/>
  <c r="S342" i="2" s="1"/>
  <c r="R341" i="2"/>
  <c r="S341" i="2" s="1"/>
  <c r="R340" i="2"/>
  <c r="S340" i="2" s="1"/>
  <c r="S339" i="2"/>
  <c r="R339" i="2"/>
  <c r="R338" i="2"/>
  <c r="S338" i="2" s="1"/>
  <c r="R337" i="2"/>
  <c r="S337" i="2" s="1"/>
  <c r="R336" i="2"/>
  <c r="S336" i="2" s="1"/>
  <c r="R335" i="2"/>
  <c r="S335" i="2" s="1"/>
  <c r="R334" i="2"/>
  <c r="S334" i="2" s="1"/>
  <c r="R333" i="2"/>
  <c r="S333" i="2" s="1"/>
  <c r="R332" i="2"/>
  <c r="S332" i="2" s="1"/>
  <c r="S331" i="2"/>
  <c r="R331" i="2"/>
  <c r="R330" i="2"/>
  <c r="S330" i="2" s="1"/>
  <c r="R329" i="2"/>
  <c r="S329" i="2" s="1"/>
  <c r="R328" i="2"/>
  <c r="S328" i="2" s="1"/>
  <c r="S327" i="2"/>
  <c r="R327" i="2"/>
  <c r="R326" i="2"/>
  <c r="S326" i="2" s="1"/>
  <c r="R325" i="2"/>
  <c r="S325" i="2" s="1"/>
  <c r="R324" i="2"/>
  <c r="S324" i="2" s="1"/>
  <c r="S323" i="2"/>
  <c r="R323" i="2"/>
  <c r="R322" i="2"/>
  <c r="S322" i="2" s="1"/>
  <c r="R321" i="2"/>
  <c r="S321" i="2" s="1"/>
  <c r="R320" i="2"/>
  <c r="S320" i="2" s="1"/>
  <c r="R319" i="2"/>
  <c r="S319" i="2" s="1"/>
  <c r="R318" i="2"/>
  <c r="S318" i="2" s="1"/>
  <c r="R317" i="2"/>
  <c r="S317" i="2" s="1"/>
  <c r="R316" i="2"/>
  <c r="S316" i="2" s="1"/>
  <c r="S315" i="2"/>
  <c r="R315" i="2"/>
  <c r="R314" i="2"/>
  <c r="S314" i="2" s="1"/>
  <c r="R313" i="2"/>
  <c r="S313" i="2" s="1"/>
  <c r="R312" i="2"/>
  <c r="S312" i="2" s="1"/>
  <c r="S311" i="2"/>
  <c r="R311" i="2"/>
  <c r="R310" i="2"/>
  <c r="S310" i="2" s="1"/>
  <c r="R309" i="2"/>
  <c r="S309" i="2" s="1"/>
  <c r="R308" i="2"/>
  <c r="S308" i="2" s="1"/>
  <c r="S307" i="2"/>
  <c r="R307" i="2"/>
  <c r="R306" i="2"/>
  <c r="S306" i="2" s="1"/>
  <c r="R305" i="2"/>
  <c r="S305" i="2" s="1"/>
  <c r="R304" i="2"/>
  <c r="S304" i="2" s="1"/>
  <c r="R303" i="2"/>
  <c r="S303" i="2" s="1"/>
  <c r="R302" i="2"/>
  <c r="S302" i="2" s="1"/>
  <c r="R301" i="2"/>
  <c r="S301" i="2" s="1"/>
  <c r="R300" i="2"/>
  <c r="S300" i="2" s="1"/>
  <c r="S299" i="2"/>
  <c r="R299" i="2"/>
  <c r="R298" i="2"/>
  <c r="S298" i="2" s="1"/>
  <c r="R297" i="2"/>
  <c r="S297" i="2" s="1"/>
  <c r="R296" i="2"/>
  <c r="S296" i="2" s="1"/>
  <c r="R295" i="2"/>
  <c r="S295" i="2" s="1"/>
  <c r="R294" i="2"/>
  <c r="S294" i="2" s="1"/>
  <c r="R293" i="2"/>
  <c r="S293" i="2" s="1"/>
  <c r="R292" i="2"/>
  <c r="S292" i="2" s="1"/>
  <c r="S291" i="2"/>
  <c r="R291" i="2"/>
  <c r="R290" i="2"/>
  <c r="S290" i="2" s="1"/>
  <c r="R289" i="2"/>
  <c r="S289" i="2" s="1"/>
  <c r="R288" i="2"/>
  <c r="S288" i="2" s="1"/>
  <c r="R287" i="2"/>
  <c r="S287" i="2" s="1"/>
  <c r="R286" i="2"/>
  <c r="S286" i="2" s="1"/>
  <c r="R285" i="2"/>
  <c r="S285" i="2" s="1"/>
  <c r="R284" i="2"/>
  <c r="S284" i="2" s="1"/>
  <c r="S283" i="2"/>
  <c r="R283" i="2"/>
  <c r="R282" i="2"/>
  <c r="S282" i="2" s="1"/>
  <c r="R281" i="2"/>
  <c r="S281" i="2" s="1"/>
  <c r="R280" i="2"/>
  <c r="S280" i="2" s="1"/>
  <c r="R279" i="2"/>
  <c r="S279" i="2" s="1"/>
  <c r="R278" i="2"/>
  <c r="S278" i="2" s="1"/>
  <c r="R277" i="2"/>
  <c r="S277" i="2" s="1"/>
  <c r="R276" i="2"/>
  <c r="S276" i="2" s="1"/>
  <c r="S275" i="2"/>
  <c r="R275" i="2"/>
  <c r="R274" i="2"/>
  <c r="S274" i="2" s="1"/>
  <c r="R273" i="2"/>
  <c r="S273" i="2" s="1"/>
  <c r="R272" i="2"/>
  <c r="S272" i="2" s="1"/>
  <c r="R271" i="2"/>
  <c r="S271" i="2" s="1"/>
  <c r="R270" i="2"/>
  <c r="S270" i="2" s="1"/>
  <c r="R269" i="2"/>
  <c r="S269" i="2" s="1"/>
  <c r="R268" i="2"/>
  <c r="S268" i="2" s="1"/>
  <c r="S267" i="2"/>
  <c r="R267" i="2"/>
  <c r="R266" i="2"/>
  <c r="S266" i="2" s="1"/>
  <c r="R265" i="2"/>
  <c r="S265" i="2" s="1"/>
  <c r="R264" i="2"/>
  <c r="S264" i="2" s="1"/>
  <c r="R263" i="2"/>
  <c r="S263" i="2" s="1"/>
  <c r="R262" i="2"/>
  <c r="S262" i="2" s="1"/>
  <c r="R261" i="2"/>
  <c r="S261" i="2" s="1"/>
  <c r="R260" i="2"/>
  <c r="S260" i="2" s="1"/>
  <c r="S259" i="2"/>
  <c r="R259" i="2"/>
  <c r="R258" i="2"/>
  <c r="S258" i="2" s="1"/>
  <c r="R257" i="2"/>
  <c r="S257" i="2" s="1"/>
  <c r="R256" i="2"/>
  <c r="S256" i="2" s="1"/>
  <c r="R255" i="2"/>
  <c r="S255" i="2" s="1"/>
  <c r="R254" i="2"/>
  <c r="S254" i="2" s="1"/>
  <c r="R253" i="2"/>
  <c r="S253" i="2" s="1"/>
  <c r="R252" i="2"/>
  <c r="S252" i="2" s="1"/>
  <c r="S251" i="2"/>
  <c r="R251" i="2"/>
  <c r="R250" i="2"/>
  <c r="S250" i="2" s="1"/>
  <c r="R249" i="2"/>
  <c r="S249" i="2" s="1"/>
  <c r="R248" i="2"/>
  <c r="S248" i="2" s="1"/>
  <c r="S247" i="2"/>
  <c r="R247" i="2"/>
  <c r="R246" i="2"/>
  <c r="S246" i="2" s="1"/>
  <c r="R245" i="2"/>
  <c r="S245" i="2" s="1"/>
  <c r="R244" i="2"/>
  <c r="S244" i="2" s="1"/>
  <c r="S243" i="2"/>
  <c r="R243" i="2"/>
  <c r="R242" i="2"/>
  <c r="S242" i="2" s="1"/>
  <c r="R241" i="2"/>
  <c r="S241" i="2" s="1"/>
  <c r="R240" i="2"/>
  <c r="S240" i="2" s="1"/>
  <c r="R239" i="2"/>
  <c r="S239" i="2" s="1"/>
  <c r="R238" i="2"/>
  <c r="S238" i="2" s="1"/>
  <c r="R237" i="2"/>
  <c r="S237" i="2" s="1"/>
  <c r="R236" i="2"/>
  <c r="S236" i="2" s="1"/>
  <c r="S235" i="2"/>
  <c r="R235" i="2"/>
  <c r="R234" i="2"/>
  <c r="S234" i="2" s="1"/>
  <c r="R233" i="2"/>
  <c r="S233" i="2" s="1"/>
  <c r="R232" i="2"/>
  <c r="S232" i="2" s="1"/>
  <c r="R231" i="2"/>
  <c r="S231" i="2" s="1"/>
  <c r="R230" i="2"/>
  <c r="S230" i="2" s="1"/>
  <c r="R229" i="2"/>
  <c r="S229" i="2" s="1"/>
  <c r="R228" i="2"/>
  <c r="S228" i="2" s="1"/>
  <c r="R227" i="2"/>
  <c r="S227" i="2" s="1"/>
  <c r="R226" i="2"/>
  <c r="S226" i="2" s="1"/>
  <c r="R225" i="2"/>
  <c r="S225" i="2" s="1"/>
  <c r="R224" i="2"/>
  <c r="S224" i="2" s="1"/>
  <c r="R223" i="2"/>
  <c r="S223" i="2" s="1"/>
  <c r="R222" i="2"/>
  <c r="S222" i="2" s="1"/>
  <c r="R221" i="2"/>
  <c r="S221" i="2" s="1"/>
  <c r="R220" i="2"/>
  <c r="S220" i="2" s="1"/>
  <c r="S219" i="2"/>
  <c r="R219" i="2"/>
  <c r="R218" i="2"/>
  <c r="S218" i="2" s="1"/>
  <c r="R217" i="2"/>
  <c r="S217" i="2" s="1"/>
  <c r="R216" i="2"/>
  <c r="S216" i="2" s="1"/>
  <c r="S215" i="2"/>
  <c r="R215" i="2"/>
  <c r="R214" i="2"/>
  <c r="S214" i="2" s="1"/>
  <c r="S213" i="2"/>
  <c r="R213" i="2"/>
  <c r="R212" i="2"/>
  <c r="S212" i="2" s="1"/>
  <c r="R211" i="2"/>
  <c r="S211" i="2" s="1"/>
  <c r="S210" i="2"/>
  <c r="R210" i="2"/>
  <c r="R209" i="2"/>
  <c r="S209" i="2" s="1"/>
  <c r="R208" i="2"/>
  <c r="S208" i="2" s="1"/>
  <c r="R207" i="2"/>
  <c r="S207" i="2" s="1"/>
  <c r="R206" i="2"/>
  <c r="S206" i="2" s="1"/>
  <c r="R205" i="2"/>
  <c r="S205" i="2" s="1"/>
  <c r="R204" i="2"/>
  <c r="S204" i="2" s="1"/>
  <c r="R203" i="2"/>
  <c r="S203" i="2" s="1"/>
  <c r="R202" i="2"/>
  <c r="S202" i="2" s="1"/>
  <c r="S201" i="2"/>
  <c r="R201" i="2"/>
  <c r="R200" i="2"/>
  <c r="S200" i="2" s="1"/>
  <c r="R199" i="2"/>
  <c r="S199" i="2" s="1"/>
  <c r="R198" i="2"/>
  <c r="S198" i="2" s="1"/>
  <c r="R197" i="2"/>
  <c r="S197" i="2" s="1"/>
  <c r="S196" i="2"/>
  <c r="R196" i="2"/>
  <c r="R195" i="2"/>
  <c r="S195" i="2" s="1"/>
  <c r="R194" i="2"/>
  <c r="S194" i="2" s="1"/>
  <c r="R193" i="2"/>
  <c r="S193" i="2" s="1"/>
  <c r="R192" i="2"/>
  <c r="S192" i="2" s="1"/>
  <c r="R191" i="2"/>
  <c r="S191" i="2" s="1"/>
  <c r="R190" i="2"/>
  <c r="S190" i="2" s="1"/>
  <c r="R189" i="2"/>
  <c r="S189" i="2" s="1"/>
  <c r="R188" i="2"/>
  <c r="S188" i="2" s="1"/>
  <c r="R187" i="2"/>
  <c r="S187" i="2" s="1"/>
  <c r="R186" i="2"/>
  <c r="S186" i="2" s="1"/>
  <c r="R185" i="2"/>
  <c r="S185" i="2" s="1"/>
  <c r="S184" i="2"/>
  <c r="R184" i="2"/>
  <c r="R183" i="2"/>
  <c r="S183" i="2" s="1"/>
  <c r="R182" i="2"/>
  <c r="S182" i="2" s="1"/>
  <c r="R181" i="2"/>
  <c r="S181" i="2" s="1"/>
  <c r="R180" i="2"/>
  <c r="S180" i="2" s="1"/>
  <c r="R179" i="2"/>
  <c r="S179" i="2" s="1"/>
  <c r="R178" i="2"/>
  <c r="S178" i="2" s="1"/>
  <c r="R177" i="2"/>
  <c r="S177" i="2" s="1"/>
  <c r="R176" i="2"/>
  <c r="S176" i="2" s="1"/>
  <c r="R175" i="2"/>
  <c r="S175" i="2" s="1"/>
  <c r="R174" i="2"/>
  <c r="S174" i="2" s="1"/>
  <c r="R173" i="2"/>
  <c r="S173" i="2" s="1"/>
  <c r="R172" i="2"/>
  <c r="S172" i="2" s="1"/>
  <c r="R171" i="2"/>
  <c r="S171" i="2" s="1"/>
  <c r="R170" i="2"/>
  <c r="S170" i="2" s="1"/>
  <c r="R169" i="2"/>
  <c r="S169" i="2" s="1"/>
  <c r="R168" i="2"/>
  <c r="S168" i="2" s="1"/>
  <c r="R167" i="2"/>
  <c r="S167" i="2" s="1"/>
  <c r="R166" i="2"/>
  <c r="S166" i="2" s="1"/>
  <c r="R165" i="2"/>
  <c r="S165" i="2" s="1"/>
  <c r="R164" i="2"/>
  <c r="S164" i="2" s="1"/>
  <c r="R163" i="2"/>
  <c r="S163" i="2" s="1"/>
  <c r="R162" i="2"/>
  <c r="S162" i="2" s="1"/>
  <c r="R161" i="2"/>
  <c r="S161" i="2" s="1"/>
  <c r="S160" i="2"/>
  <c r="R160" i="2"/>
  <c r="R159" i="2"/>
  <c r="S159" i="2" s="1"/>
  <c r="R158" i="2"/>
  <c r="S158" i="2" s="1"/>
  <c r="R157" i="2"/>
  <c r="S157" i="2" s="1"/>
  <c r="R156" i="2"/>
  <c r="S156" i="2" s="1"/>
  <c r="R155" i="2"/>
  <c r="S155" i="2" s="1"/>
  <c r="R154" i="2"/>
  <c r="S154" i="2" s="1"/>
  <c r="R153" i="2"/>
  <c r="S153" i="2" s="1"/>
  <c r="S152" i="2"/>
  <c r="R152" i="2"/>
  <c r="R151" i="2"/>
  <c r="S151" i="2" s="1"/>
  <c r="R150" i="2"/>
  <c r="S150" i="2" s="1"/>
  <c r="R149" i="2"/>
  <c r="S149" i="2" s="1"/>
  <c r="R148" i="2"/>
  <c r="S148" i="2" s="1"/>
  <c r="S147" i="2"/>
  <c r="R147" i="2"/>
  <c r="R146" i="2"/>
  <c r="S146" i="2" s="1"/>
  <c r="R145" i="2"/>
  <c r="S145" i="2" s="1"/>
  <c r="S144" i="2"/>
  <c r="R144" i="2"/>
  <c r="R143" i="2"/>
  <c r="S143" i="2" s="1"/>
  <c r="R142" i="2"/>
  <c r="S142" i="2" s="1"/>
  <c r="R141" i="2"/>
  <c r="S141" i="2" s="1"/>
  <c r="R140" i="2"/>
  <c r="S140" i="2" s="1"/>
  <c r="S139" i="2"/>
  <c r="R139" i="2"/>
  <c r="R138" i="2"/>
  <c r="S138" i="2" s="1"/>
  <c r="R137" i="2"/>
  <c r="S137" i="2" s="1"/>
  <c r="S136" i="2"/>
  <c r="R136" i="2"/>
  <c r="R135" i="2"/>
  <c r="S135" i="2" s="1"/>
  <c r="R134" i="2"/>
  <c r="S134" i="2" s="1"/>
  <c r="R133" i="2"/>
  <c r="S133" i="2" s="1"/>
  <c r="R132" i="2"/>
  <c r="S132" i="2" s="1"/>
  <c r="S131" i="2"/>
  <c r="R131" i="2"/>
  <c r="R130" i="2"/>
  <c r="S130" i="2" s="1"/>
  <c r="R129" i="2"/>
  <c r="S129" i="2" s="1"/>
  <c r="S128" i="2"/>
  <c r="R128" i="2"/>
  <c r="R127" i="2"/>
  <c r="S127" i="2" s="1"/>
  <c r="R126" i="2"/>
  <c r="S126" i="2" s="1"/>
  <c r="R125" i="2"/>
  <c r="S125" i="2" s="1"/>
  <c r="R124" i="2"/>
  <c r="S124" i="2" s="1"/>
  <c r="S123" i="2"/>
  <c r="R123" i="2"/>
  <c r="R122" i="2"/>
  <c r="S122" i="2" s="1"/>
  <c r="R121" i="2"/>
  <c r="S121" i="2" s="1"/>
  <c r="S120" i="2"/>
  <c r="R120" i="2"/>
  <c r="R119" i="2"/>
  <c r="S119" i="2" s="1"/>
  <c r="R118" i="2"/>
  <c r="S118" i="2" s="1"/>
  <c r="R117" i="2"/>
  <c r="S117" i="2" s="1"/>
  <c r="R116" i="2"/>
  <c r="S116" i="2" s="1"/>
  <c r="S115" i="2"/>
  <c r="R115" i="2"/>
  <c r="R114" i="2"/>
  <c r="S114" i="2" s="1"/>
  <c r="R113" i="2"/>
  <c r="S113" i="2" s="1"/>
  <c r="S112" i="2"/>
  <c r="R112" i="2"/>
  <c r="R111" i="2"/>
  <c r="S111" i="2" s="1"/>
  <c r="R110" i="2"/>
  <c r="S110" i="2" s="1"/>
  <c r="R109" i="2"/>
  <c r="S109" i="2" s="1"/>
  <c r="R108" i="2"/>
  <c r="S108" i="2" s="1"/>
  <c r="S107" i="2"/>
  <c r="R107" i="2"/>
  <c r="R106" i="2"/>
  <c r="S106" i="2" s="1"/>
  <c r="R105" i="2"/>
  <c r="S105" i="2" s="1"/>
  <c r="S104" i="2"/>
  <c r="R104" i="2"/>
  <c r="R103" i="2"/>
  <c r="S103" i="2" s="1"/>
  <c r="R102" i="2"/>
  <c r="S102" i="2" s="1"/>
  <c r="R101" i="2"/>
  <c r="S101" i="2" s="1"/>
  <c r="R100" i="2"/>
  <c r="S100" i="2" s="1"/>
  <c r="S99" i="2"/>
  <c r="R99" i="2"/>
  <c r="R98" i="2"/>
  <c r="S98" i="2" s="1"/>
  <c r="R97" i="2"/>
  <c r="S97" i="2" s="1"/>
  <c r="S96" i="2"/>
  <c r="R96" i="2"/>
  <c r="R95" i="2"/>
  <c r="S95" i="2" s="1"/>
  <c r="R94" i="2"/>
  <c r="S94" i="2" s="1"/>
  <c r="R93" i="2"/>
  <c r="S93" i="2" s="1"/>
  <c r="R92" i="2"/>
  <c r="S92" i="2" s="1"/>
  <c r="S91" i="2"/>
  <c r="R91" i="2"/>
  <c r="R90" i="2"/>
  <c r="S90" i="2" s="1"/>
  <c r="R89" i="2"/>
  <c r="S89" i="2" s="1"/>
  <c r="S88" i="2"/>
  <c r="R88" i="2"/>
  <c r="R87" i="2"/>
  <c r="S87" i="2" s="1"/>
  <c r="R86" i="2"/>
  <c r="S86" i="2" s="1"/>
  <c r="R85" i="2"/>
  <c r="S85" i="2" s="1"/>
  <c r="R84" i="2"/>
  <c r="S84" i="2" s="1"/>
  <c r="S83" i="2"/>
  <c r="R83" i="2"/>
  <c r="R82" i="2"/>
  <c r="S82" i="2" s="1"/>
  <c r="R81" i="2"/>
  <c r="S81" i="2" s="1"/>
  <c r="S80" i="2"/>
  <c r="R80" i="2"/>
  <c r="R79" i="2"/>
  <c r="S79" i="2" s="1"/>
  <c r="R78" i="2"/>
  <c r="S78" i="2" s="1"/>
  <c r="R77" i="2"/>
  <c r="S77" i="2" s="1"/>
  <c r="R76" i="2"/>
  <c r="S76" i="2" s="1"/>
  <c r="S75" i="2"/>
  <c r="R75" i="2"/>
  <c r="R74" i="2"/>
  <c r="S74" i="2" s="1"/>
  <c r="R73" i="2"/>
  <c r="S73" i="2" s="1"/>
  <c r="S72" i="2"/>
  <c r="R72" i="2"/>
  <c r="R71" i="2"/>
  <c r="S71" i="2" s="1"/>
  <c r="R70" i="2"/>
  <c r="S70" i="2" s="1"/>
  <c r="R69" i="2"/>
  <c r="S69" i="2" s="1"/>
  <c r="R68" i="2"/>
  <c r="S68" i="2" s="1"/>
  <c r="R67" i="2"/>
  <c r="S67" i="2" s="1"/>
  <c r="R66" i="2"/>
  <c r="S66" i="2" s="1"/>
  <c r="R65" i="2"/>
  <c r="S65" i="2" s="1"/>
  <c r="R64" i="2"/>
  <c r="S64" i="2" s="1"/>
  <c r="R63" i="2"/>
  <c r="S63" i="2" s="1"/>
  <c r="R62" i="2"/>
  <c r="S62" i="2" s="1"/>
  <c r="R61" i="2"/>
  <c r="S61" i="2" s="1"/>
  <c r="S60" i="2"/>
  <c r="R60" i="2"/>
  <c r="R59" i="2"/>
  <c r="S59" i="2" s="1"/>
  <c r="R58" i="2"/>
  <c r="S58" i="2" s="1"/>
  <c r="R57" i="2"/>
  <c r="S57" i="2" s="1"/>
  <c r="S56" i="2"/>
  <c r="R56" i="2"/>
  <c r="R55" i="2"/>
  <c r="S55" i="2" s="1"/>
  <c r="R54" i="2"/>
  <c r="S54" i="2" s="1"/>
  <c r="R53" i="2"/>
  <c r="S53" i="2" s="1"/>
  <c r="R52" i="2"/>
  <c r="S52" i="2" s="1"/>
  <c r="R51" i="2"/>
  <c r="S51" i="2" s="1"/>
  <c r="R50" i="2"/>
  <c r="S50" i="2" s="1"/>
  <c r="R49" i="2"/>
  <c r="S49" i="2" s="1"/>
  <c r="R48" i="2"/>
  <c r="S48" i="2" s="1"/>
  <c r="R47" i="2"/>
  <c r="S47" i="2" s="1"/>
  <c r="R46" i="2"/>
  <c r="S46" i="2" s="1"/>
  <c r="R45" i="2"/>
  <c r="S45" i="2" s="1"/>
  <c r="S44" i="2"/>
  <c r="R44" i="2"/>
  <c r="R43" i="2"/>
  <c r="S43" i="2" s="1"/>
  <c r="R42" i="2"/>
  <c r="S42" i="2" s="1"/>
  <c r="R41" i="2"/>
  <c r="S41" i="2" s="1"/>
  <c r="S40" i="2"/>
  <c r="R40" i="2"/>
  <c r="R39" i="2"/>
  <c r="S39" i="2" s="1"/>
  <c r="R38" i="2"/>
  <c r="S38" i="2" s="1"/>
  <c r="R37" i="2"/>
  <c r="S37" i="2" s="1"/>
  <c r="R36" i="2"/>
  <c r="S36" i="2" s="1"/>
  <c r="R35" i="2"/>
  <c r="S35" i="2" s="1"/>
  <c r="R34" i="2"/>
  <c r="S34" i="2" s="1"/>
  <c r="R33" i="2"/>
  <c r="S33" i="2" s="1"/>
  <c r="R32" i="2"/>
  <c r="S32" i="2" s="1"/>
  <c r="R31" i="2"/>
  <c r="S31" i="2" s="1"/>
  <c r="R30" i="2"/>
  <c r="S30" i="2" s="1"/>
  <c r="R29" i="2"/>
  <c r="S29" i="2" s="1"/>
  <c r="S28" i="2"/>
  <c r="R28" i="2"/>
  <c r="R27" i="2"/>
  <c r="S27" i="2" s="1"/>
  <c r="R26" i="2"/>
  <c r="S26" i="2" s="1"/>
  <c r="R25" i="2"/>
  <c r="S25" i="2" s="1"/>
  <c r="S24" i="2"/>
  <c r="R24" i="2"/>
  <c r="R23" i="2"/>
  <c r="S23" i="2" s="1"/>
  <c r="R22" i="2"/>
  <c r="S22" i="2" s="1"/>
  <c r="R21" i="2"/>
  <c r="S21" i="2" s="1"/>
  <c r="R20" i="2"/>
  <c r="S20" i="2" s="1"/>
  <c r="R19" i="2"/>
  <c r="S19" i="2" s="1"/>
  <c r="R18" i="2"/>
  <c r="S18" i="2" s="1"/>
  <c r="R17" i="2"/>
  <c r="S17" i="2" s="1"/>
  <c r="R16" i="2"/>
  <c r="S16" i="2" s="1"/>
  <c r="R15" i="2"/>
  <c r="S15" i="2" s="1"/>
  <c r="R14" i="2"/>
  <c r="S14" i="2" s="1"/>
  <c r="R13" i="2"/>
  <c r="S13" i="2" s="1"/>
  <c r="S12" i="2"/>
  <c r="R12" i="2"/>
  <c r="R11" i="2"/>
  <c r="S11" i="2" s="1"/>
  <c r="R10" i="2"/>
  <c r="S10" i="2" s="1"/>
  <c r="R9" i="2"/>
  <c r="S9" i="2" s="1"/>
  <c r="S8" i="2"/>
  <c r="R8" i="2"/>
  <c r="R7" i="2"/>
  <c r="S7" i="2" s="1"/>
  <c r="R6" i="2"/>
  <c r="S6" i="2" s="1"/>
  <c r="R5" i="2"/>
  <c r="S5" i="2" s="1"/>
  <c r="R4" i="2"/>
  <c r="S4" i="2" s="1"/>
  <c r="R3" i="2"/>
  <c r="S3" i="2" s="1"/>
  <c r="R2" i="2"/>
  <c r="S2" i="2" s="1"/>
  <c r="A2" i="2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R1283" i="2" l="1"/>
</calcChain>
</file>

<file path=xl/sharedStrings.xml><?xml version="1.0" encoding="utf-8"?>
<sst xmlns="http://schemas.openxmlformats.org/spreadsheetml/2006/main" count="12686" uniqueCount="5238">
  <si>
    <t>BY CALENDAR YEAR</t>
  </si>
  <si>
    <t>Monthly Permits</t>
  </si>
  <si>
    <t>Monthly Valuations</t>
  </si>
  <si>
    <t>Permits Y-T-D</t>
  </si>
  <si>
    <t>Valuations Y-T-D</t>
  </si>
  <si>
    <t>Prior Cal Yr.</t>
  </si>
  <si>
    <t>Use</t>
  </si>
  <si>
    <t>Description</t>
  </si>
  <si>
    <t>Difference</t>
  </si>
  <si>
    <t>Single Family Residence</t>
  </si>
  <si>
    <t>Condominium</t>
  </si>
  <si>
    <t>Two-Family Bldg.(Duplex)</t>
  </si>
  <si>
    <t>Three-Four Family Bldg</t>
  </si>
  <si>
    <t>Five or More Family Bldg</t>
  </si>
  <si>
    <t>Hotel/Motel</t>
  </si>
  <si>
    <t>Other Non-House-Keeping Bldg</t>
  </si>
  <si>
    <t>Amusement Recreation Bldg.</t>
  </si>
  <si>
    <t>Church/Religious Bldg</t>
  </si>
  <si>
    <t>Warehouse Bldg</t>
  </si>
  <si>
    <t>Commercial Garage</t>
  </si>
  <si>
    <t>Service Station/Repair</t>
  </si>
  <si>
    <t>Hospital/Medical Office</t>
  </si>
  <si>
    <t>Office/Bank Bldg</t>
  </si>
  <si>
    <t>Public Works Bldg</t>
  </si>
  <si>
    <t>School/Education Bldg</t>
  </si>
  <si>
    <t>Restaurant/Store Bldg</t>
  </si>
  <si>
    <t>Other Non-Residential Bldg</t>
  </si>
  <si>
    <t>Swimming Pool</t>
  </si>
  <si>
    <t>Pool and Spa</t>
  </si>
  <si>
    <t>Spa Only</t>
  </si>
  <si>
    <t>Garage Conversion</t>
  </si>
  <si>
    <t>Residential Alt/Rep/Add</t>
  </si>
  <si>
    <t>Fire Sprinkler System</t>
  </si>
  <si>
    <t>Change of Use(Res to Com)</t>
  </si>
  <si>
    <t>Commercial Alt/Rep/Alt</t>
  </si>
  <si>
    <t>Residential Garage/Carport</t>
  </si>
  <si>
    <t>Mobile Home Accessory Struct.</t>
  </si>
  <si>
    <t>Mobile Home Installation</t>
  </si>
  <si>
    <t>Commercial Coach/Office Trailer</t>
  </si>
  <si>
    <t>Demolition/Single Family Res</t>
  </si>
  <si>
    <t>Demolition/Multi-Fam Res (Duplex)</t>
  </si>
  <si>
    <t>Demolition/Multi-Fam Res (Three-Four)</t>
  </si>
  <si>
    <t>Demolition/Multi-Fam Res (Five or More)</t>
  </si>
  <si>
    <t>Demolition/Commercial Structure</t>
  </si>
  <si>
    <t>Fire Damage Repair/Residential</t>
  </si>
  <si>
    <t>Fire Damage Repair/Commercial</t>
  </si>
  <si>
    <t>Moved Bldg. - Residential</t>
  </si>
  <si>
    <t>Moved Bldg. - Commercial</t>
  </si>
  <si>
    <t>Re-roof - Residential</t>
  </si>
  <si>
    <t>Re-roof - Commercial</t>
  </si>
  <si>
    <t>Water Wells</t>
  </si>
  <si>
    <t>Fireworks Stand</t>
  </si>
  <si>
    <t>Christmas Tree Lot</t>
  </si>
  <si>
    <t>Demo of Interior Wall</t>
  </si>
  <si>
    <t>Other Miscellaneous</t>
  </si>
  <si>
    <t>Permanent Sign</t>
  </si>
  <si>
    <t>Temporary Sign</t>
  </si>
  <si>
    <t>Balloon/Banner</t>
  </si>
  <si>
    <t>Mechanical Permit</t>
  </si>
  <si>
    <t>Plumbing Permits</t>
  </si>
  <si>
    <t>Electrical Permit</t>
  </si>
  <si>
    <t>Combination Mech/Plmg/Elect</t>
  </si>
  <si>
    <t>CD/ED Rehab Project</t>
  </si>
  <si>
    <t>Special Inspection</t>
  </si>
  <si>
    <t>Reinspection</t>
  </si>
  <si>
    <t>Handicapped Appeal</t>
  </si>
  <si>
    <t>Permit No</t>
  </si>
  <si>
    <t>Issue Date</t>
  </si>
  <si>
    <t>Use Code</t>
  </si>
  <si>
    <t>St No</t>
  </si>
  <si>
    <t>St Dir</t>
  </si>
  <si>
    <t>St Name</t>
  </si>
  <si>
    <t>Suffix</t>
  </si>
  <si>
    <t>Zip</t>
  </si>
  <si>
    <t>Tract</t>
  </si>
  <si>
    <t>Lot</t>
  </si>
  <si>
    <t>Phase</t>
  </si>
  <si>
    <t>Owner</t>
  </si>
  <si>
    <t>Contractor</t>
  </si>
  <si>
    <t>Bldgs</t>
  </si>
  <si>
    <t>Units</t>
  </si>
  <si>
    <t>Valuation</t>
  </si>
  <si>
    <t>Default Vals</t>
  </si>
  <si>
    <t>Total Valuation</t>
  </si>
  <si>
    <t>APN</t>
  </si>
  <si>
    <t>Misc Data</t>
  </si>
  <si>
    <t>2100002019</t>
  </si>
  <si>
    <t xml:space="preserve">034   </t>
  </si>
  <si>
    <t xml:space="preserve">  </t>
  </si>
  <si>
    <t xml:space="preserve">SPRINGFIELD              </t>
  </si>
  <si>
    <t xml:space="preserve">AVE </t>
  </si>
  <si>
    <t>93304</t>
  </si>
  <si>
    <t>GARCIA DEVORA E &amp; HUERTA MARIA</t>
  </si>
  <si>
    <t xml:space="preserve">OWNER/BUILDER                 </t>
  </si>
  <si>
    <t>37238303003</t>
  </si>
  <si>
    <t xml:space="preserve">TO EXTEND WEST SIDE WALL OF BEDROOM TO  </t>
  </si>
  <si>
    <t>2100002267</t>
  </si>
  <si>
    <t xml:space="preserve">072   </t>
  </si>
  <si>
    <t xml:space="preserve">DE COLORES               </t>
  </si>
  <si>
    <t xml:space="preserve">CT  </t>
  </si>
  <si>
    <t>93309</t>
  </si>
  <si>
    <t xml:space="preserve">MUDRYK JODI &amp; JEFFREY D       </t>
  </si>
  <si>
    <t xml:space="preserve">SEMPER SOLARIS CONSTRUCTION   </t>
  </si>
  <si>
    <t>33926601000</t>
  </si>
  <si>
    <t xml:space="preserve">PV SOLAR ROOF MOUNT CONCRETE TILE 7.10  </t>
  </si>
  <si>
    <t>2100002278</t>
  </si>
  <si>
    <t xml:space="preserve">BELLFOUNDER              </t>
  </si>
  <si>
    <t xml:space="preserve">DR  </t>
  </si>
  <si>
    <t>93312</t>
  </si>
  <si>
    <t xml:space="preserve">ICE KAREN &amp; CRAWFORD CEDRIC   </t>
  </si>
  <si>
    <t xml:space="preserve">TESLA ENERGY OPERATIONS INC   </t>
  </si>
  <si>
    <t>52649214001</t>
  </si>
  <si>
    <t xml:space="preserve">ROOF MOUNT SOLAR ON TILE                </t>
  </si>
  <si>
    <t>2100002375</t>
  </si>
  <si>
    <t xml:space="preserve">MEADOW OAKS              </t>
  </si>
  <si>
    <t>93306</t>
  </si>
  <si>
    <t>HOLSONBAKE L BLAINE &amp; CARRIN L</t>
  </si>
  <si>
    <t xml:space="preserve">INFINITY ENERGY INC           </t>
  </si>
  <si>
    <t>43903403004</t>
  </si>
  <si>
    <t>2100002378</t>
  </si>
  <si>
    <t xml:space="preserve">GLENROCK                 </t>
  </si>
  <si>
    <t xml:space="preserve">WAY </t>
  </si>
  <si>
    <t xml:space="preserve">REED BRANDILYN E              </t>
  </si>
  <si>
    <t>19451504009</t>
  </si>
  <si>
    <t>2100002557</t>
  </si>
  <si>
    <t xml:space="preserve">BURNABY                  </t>
  </si>
  <si>
    <t xml:space="preserve">BOWEN JLYNN                   </t>
  </si>
  <si>
    <t xml:space="preserve">TOM SILVA CONSTRUCTION        </t>
  </si>
  <si>
    <t>45133209005</t>
  </si>
  <si>
    <t xml:space="preserve">RESIDENTIAL PATIO ADDITION              </t>
  </si>
  <si>
    <t>2100002558</t>
  </si>
  <si>
    <t xml:space="preserve">BENBROOK                 </t>
  </si>
  <si>
    <t xml:space="preserve">PL  </t>
  </si>
  <si>
    <t xml:space="preserve">MUNOZ JEFFREY P &amp; KARIN E     </t>
  </si>
  <si>
    <t>49635112009</t>
  </si>
  <si>
    <t>2100002887</t>
  </si>
  <si>
    <t xml:space="preserve">CHINQUAPIN               </t>
  </si>
  <si>
    <t xml:space="preserve">ALEXANDER LEONARD ANDREW      </t>
  </si>
  <si>
    <t>33942205000</t>
  </si>
  <si>
    <t xml:space="preserve">ROOF MOUNT SOLAR ON COMP                </t>
  </si>
  <si>
    <t>2100002940</t>
  </si>
  <si>
    <t xml:space="preserve">001   </t>
  </si>
  <si>
    <t xml:space="preserve">COSTA BLANCA             </t>
  </si>
  <si>
    <t>93314</t>
  </si>
  <si>
    <t xml:space="preserve">WOODSIDE 06N LP               </t>
  </si>
  <si>
    <t xml:space="preserve">WOODSIDE HOMES OF FRESNO      </t>
  </si>
  <si>
    <t>49246118001</t>
  </si>
  <si>
    <t>2100002941</t>
  </si>
  <si>
    <t>49246125001</t>
  </si>
  <si>
    <t>2100002942</t>
  </si>
  <si>
    <t>49246119004</t>
  </si>
  <si>
    <t>2100002946</t>
  </si>
  <si>
    <t>49246120006</t>
  </si>
  <si>
    <t>2100003003</t>
  </si>
  <si>
    <t xml:space="preserve">SEA ISLAND               </t>
  </si>
  <si>
    <t xml:space="preserve">CHESHIRE RICHARD &amp; RAJINDER   </t>
  </si>
  <si>
    <t>BLAND AIR CONDITIONING/HEATING</t>
  </si>
  <si>
    <t>38787007004</t>
  </si>
  <si>
    <t>2100003004</t>
  </si>
  <si>
    <t xml:space="preserve">CYPRESS FALLS            </t>
  </si>
  <si>
    <t xml:space="preserve">THOMAN JEREMIAH &amp; JENNY       </t>
  </si>
  <si>
    <t>52560213002</t>
  </si>
  <si>
    <t>2100003005</t>
  </si>
  <si>
    <t xml:space="preserve">NORTHCREEK               </t>
  </si>
  <si>
    <t xml:space="preserve">CRISSMAN DOUGLAS L &amp; LINDA G  </t>
  </si>
  <si>
    <t>50107225000</t>
  </si>
  <si>
    <t>2100003006</t>
  </si>
  <si>
    <t xml:space="preserve">BODEN                    </t>
  </si>
  <si>
    <t xml:space="preserve">VALDEZ TIMOTHY A              </t>
  </si>
  <si>
    <t>43828220005</t>
  </si>
  <si>
    <t>2100003010</t>
  </si>
  <si>
    <t xml:space="preserve">SUNSET CANYON            </t>
  </si>
  <si>
    <t>93311</t>
  </si>
  <si>
    <t xml:space="preserve">OROZCO JESUS M                </t>
  </si>
  <si>
    <t>39402120003</t>
  </si>
  <si>
    <t>2100003011</t>
  </si>
  <si>
    <t xml:space="preserve">CHERRY VALLEY            </t>
  </si>
  <si>
    <t xml:space="preserve">RODRIGUEZ ALVARO &amp; MARISOL    </t>
  </si>
  <si>
    <t>52825308005</t>
  </si>
  <si>
    <t>2100003012</t>
  </si>
  <si>
    <t xml:space="preserve">VERDE                    </t>
  </si>
  <si>
    <t xml:space="preserve">ST  </t>
  </si>
  <si>
    <t xml:space="preserve">TABBYTOSAVIT JACKIE           </t>
  </si>
  <si>
    <t>00834106000</t>
  </si>
  <si>
    <t>2100003013</t>
  </si>
  <si>
    <t xml:space="preserve">BAYNE                    </t>
  </si>
  <si>
    <t>93307</t>
  </si>
  <si>
    <t xml:space="preserve">GOMEZ JOSE MANUEL MOJICA      </t>
  </si>
  <si>
    <t>41223147004</t>
  </si>
  <si>
    <t>2100003015</t>
  </si>
  <si>
    <t xml:space="preserve">054   </t>
  </si>
  <si>
    <t xml:space="preserve">VISTA VERDE              </t>
  </si>
  <si>
    <t xml:space="preserve">FREITAG BRIAN A &amp; MEGAN       </t>
  </si>
  <si>
    <t xml:space="preserve">CALIFORNIA CUSTOM ROOFING     </t>
  </si>
  <si>
    <t>33909110002</t>
  </si>
  <si>
    <t xml:space="preserve">RES RE-ROOF                             </t>
  </si>
  <si>
    <t>2100003041</t>
  </si>
  <si>
    <t xml:space="preserve">UPPER WATERFORD          </t>
  </si>
  <si>
    <t xml:space="preserve">WHITE FAM TR                  </t>
  </si>
  <si>
    <t>BAKERSFIELD SHINGLES WHOLESALE</t>
  </si>
  <si>
    <t>50064406007</t>
  </si>
  <si>
    <t>2100003082</t>
  </si>
  <si>
    <t xml:space="preserve">MEZZADRO                 </t>
  </si>
  <si>
    <t xml:space="preserve">ARAMBULA SANTIAGO &amp; CRISTINA  </t>
  </si>
  <si>
    <t xml:space="preserve">NEXT PHASE ELECTRIC           </t>
  </si>
  <si>
    <t>52817009004</t>
  </si>
  <si>
    <t>2100003089</t>
  </si>
  <si>
    <t xml:space="preserve">TACHI                    </t>
  </si>
  <si>
    <t xml:space="preserve">AUBURN OAK DEVELOPERS LLC     </t>
  </si>
  <si>
    <t>53151402003</t>
  </si>
  <si>
    <t>2100003090</t>
  </si>
  <si>
    <t xml:space="preserve">RIVIERA DEL SOL          </t>
  </si>
  <si>
    <t xml:space="preserve">FROST ROBBY H &amp; REGINA E      </t>
  </si>
  <si>
    <t>49241230007</t>
  </si>
  <si>
    <t>2100003091</t>
  </si>
  <si>
    <t xml:space="preserve">PLOVER                   </t>
  </si>
  <si>
    <t xml:space="preserve">BINGHAM DANIEL &amp; BRITTNEY     </t>
  </si>
  <si>
    <t>50206128006</t>
  </si>
  <si>
    <t>2100003112</t>
  </si>
  <si>
    <t xml:space="preserve">MARDAL                   </t>
  </si>
  <si>
    <t>93313</t>
  </si>
  <si>
    <t>MARTINEZ MARIA D &amp; RUBEN JUNIO</t>
  </si>
  <si>
    <t>BACKYARD AND HOME CONSTRUCTION</t>
  </si>
  <si>
    <t>18472403007</t>
  </si>
  <si>
    <t>2100003117</t>
  </si>
  <si>
    <t xml:space="preserve">VANESSA                  </t>
  </si>
  <si>
    <t xml:space="preserve">SHEEHAN J&amp;C FAMILY TRUST      </t>
  </si>
  <si>
    <t>44916406004</t>
  </si>
  <si>
    <t>2100003118</t>
  </si>
  <si>
    <t xml:space="preserve">POCONO                   </t>
  </si>
  <si>
    <t xml:space="preserve">WONG BRAYDON &amp; WONG REN       </t>
  </si>
  <si>
    <t>53313119006</t>
  </si>
  <si>
    <t>2100003119</t>
  </si>
  <si>
    <t xml:space="preserve">SHADOW STONE             </t>
  </si>
  <si>
    <t xml:space="preserve">BONILLA MARIA C &amp; JAVIER A    </t>
  </si>
  <si>
    <t>49818306001</t>
  </si>
  <si>
    <t>2100003122</t>
  </si>
  <si>
    <t xml:space="preserve">AMBER CANYON             </t>
  </si>
  <si>
    <t xml:space="preserve">MARTIN FRANCISCO J            </t>
  </si>
  <si>
    <t>51560403004</t>
  </si>
  <si>
    <t>2100003123</t>
  </si>
  <si>
    <t xml:space="preserve">ROSE BAY                 </t>
  </si>
  <si>
    <t xml:space="preserve">DIAZ ENIO SANCHEZ             </t>
  </si>
  <si>
    <t>51826318004</t>
  </si>
  <si>
    <t>2100003124</t>
  </si>
  <si>
    <t xml:space="preserve">TAMESIDE                 </t>
  </si>
  <si>
    <t xml:space="preserve">MATA BENJAMIN ZAMORA          </t>
  </si>
  <si>
    <t>51814123009</t>
  </si>
  <si>
    <t xml:space="preserve">ROOF MOUNT SOLAR ON COMP W/ MPU         </t>
  </si>
  <si>
    <t>2100003125</t>
  </si>
  <si>
    <t xml:space="preserve">PEREGRINE                </t>
  </si>
  <si>
    <t xml:space="preserve">MC ATEE KYLE D &amp; TINA L       </t>
  </si>
  <si>
    <t>50209219006</t>
  </si>
  <si>
    <t>2100003134</t>
  </si>
  <si>
    <t xml:space="preserve">WOOLRICH BAY             </t>
  </si>
  <si>
    <t xml:space="preserve">PINEDA ELEANOR RUTH           </t>
  </si>
  <si>
    <t xml:space="preserve">SUNRUN INSTALLATION SERVICES  </t>
  </si>
  <si>
    <t>51825302004</t>
  </si>
  <si>
    <t>2100003135</t>
  </si>
  <si>
    <t xml:space="preserve">CANCUN                   </t>
  </si>
  <si>
    <t xml:space="preserve">PERALES OSCAR                 </t>
  </si>
  <si>
    <t>49913115005</t>
  </si>
  <si>
    <t>2100003137</t>
  </si>
  <si>
    <t xml:space="preserve">CLOVERFIELD              </t>
  </si>
  <si>
    <t xml:space="preserve">CIR </t>
  </si>
  <si>
    <t>52439017003</t>
  </si>
  <si>
    <t xml:space="preserve">ROOF MOUNT SOLAR ON TILE W/ BATTERY     </t>
  </si>
  <si>
    <t>2100003165</t>
  </si>
  <si>
    <t xml:space="preserve">GRETCHEN                 </t>
  </si>
  <si>
    <t xml:space="preserve">KENT REGINA                   </t>
  </si>
  <si>
    <t>51507028006</t>
  </si>
  <si>
    <t xml:space="preserve">RESIDENTIAL REROOF W/ R38               </t>
  </si>
  <si>
    <t>2100003166</t>
  </si>
  <si>
    <t xml:space="preserve">KAMLOOPS                 </t>
  </si>
  <si>
    <t xml:space="preserve">BOTELLO EUGENE E JR &amp; DAWN A  </t>
  </si>
  <si>
    <t>38110221002</t>
  </si>
  <si>
    <t>2100003200</t>
  </si>
  <si>
    <t xml:space="preserve">070   </t>
  </si>
  <si>
    <t xml:space="preserve">SUZANNE                  </t>
  </si>
  <si>
    <t xml:space="preserve">LYKINS KEVIN D &amp; EILENE R     </t>
  </si>
  <si>
    <t>STUMBO AIR CONDITIONING &amp; HEAT</t>
  </si>
  <si>
    <t>02030409008</t>
  </si>
  <si>
    <t xml:space="preserve">HVAC C/O                                </t>
  </si>
  <si>
    <t>2100003240</t>
  </si>
  <si>
    <t xml:space="preserve">BRIGADOON                </t>
  </si>
  <si>
    <t xml:space="preserve">LN  </t>
  </si>
  <si>
    <t xml:space="preserve">CAMPBELL BLAKE                </t>
  </si>
  <si>
    <t xml:space="preserve">ECONO AIR INC                 </t>
  </si>
  <si>
    <t>49453207000</t>
  </si>
  <si>
    <t>2100003241</t>
  </si>
  <si>
    <t xml:space="preserve">VANDERBILT               </t>
  </si>
  <si>
    <t>93305</t>
  </si>
  <si>
    <t xml:space="preserve">GRIEGO ALICIA &amp; MARK D        </t>
  </si>
  <si>
    <t>02119207004</t>
  </si>
  <si>
    <t xml:space="preserve">RESIDENTIAL REROOF W/ COOL ROOF         </t>
  </si>
  <si>
    <t>2100003254</t>
  </si>
  <si>
    <t xml:space="preserve">D                        </t>
  </si>
  <si>
    <t>93301</t>
  </si>
  <si>
    <t xml:space="preserve">YOON HEE SOUNG &amp; HYUN B       </t>
  </si>
  <si>
    <t>00321105004</t>
  </si>
  <si>
    <t>2100003276</t>
  </si>
  <si>
    <t xml:space="preserve">CLIFFSIDE                </t>
  </si>
  <si>
    <t xml:space="preserve">PEARSON DELL D &amp; VALORY L     </t>
  </si>
  <si>
    <t xml:space="preserve">STOCKDALE AIRE INC            </t>
  </si>
  <si>
    <t>39332006006</t>
  </si>
  <si>
    <t>2100003277</t>
  </si>
  <si>
    <t xml:space="preserve">OVERTON                  </t>
  </si>
  <si>
    <t xml:space="preserve">HANKINSON JAMES W &amp; LINDA C   </t>
  </si>
  <si>
    <t>49635303007</t>
  </si>
  <si>
    <t>2100003292</t>
  </si>
  <si>
    <t xml:space="preserve">LAS CRUCES               </t>
  </si>
  <si>
    <t xml:space="preserve">MAULDIN JAMES S &amp; TANYA M     </t>
  </si>
  <si>
    <t>33915512003</t>
  </si>
  <si>
    <t>DEMO OF RESIDENTIAL ATRIUM, ENCLOSURE OF</t>
  </si>
  <si>
    <t>2100003293</t>
  </si>
  <si>
    <t xml:space="preserve">SADDLEBACK               </t>
  </si>
  <si>
    <t xml:space="preserve">X              </t>
  </si>
  <si>
    <t xml:space="preserve">HARRIS ALAN B &amp; ANGELINA B    </t>
  </si>
  <si>
    <t xml:space="preserve">COASTDESIGN &amp; BUILD INC       </t>
  </si>
  <si>
    <t>50221007001</t>
  </si>
  <si>
    <t xml:space="preserve">KITCHEN REMODEL - RUN NEW WATER AND     </t>
  </si>
  <si>
    <t>2100003297</t>
  </si>
  <si>
    <t xml:space="preserve">029   </t>
  </si>
  <si>
    <t xml:space="preserve">CAPE HATTERAS            </t>
  </si>
  <si>
    <t>DIAZ RAMON VIDALES JR &amp; DORA N</t>
  </si>
  <si>
    <t>49229316000</t>
  </si>
  <si>
    <t xml:space="preserve">RESIDENTIAL SWIMMING POOL               </t>
  </si>
  <si>
    <t>2100003298</t>
  </si>
  <si>
    <t xml:space="preserve">GIRO                     </t>
  </si>
  <si>
    <t xml:space="preserve">LOGAN DIRK                    </t>
  </si>
  <si>
    <t xml:space="preserve">AIC ELECTRIC COMPANY INC      </t>
  </si>
  <si>
    <t>49541119000</t>
  </si>
  <si>
    <t xml:space="preserve">ELECTRICAL PANEL C/O                    </t>
  </si>
  <si>
    <t>2100003301</t>
  </si>
  <si>
    <t xml:space="preserve">ACACIA                   </t>
  </si>
  <si>
    <t>MENDOZA CESAR CIPRIANO &amp; MARIT</t>
  </si>
  <si>
    <t xml:space="preserve">FRANCIES ELECTRIC             </t>
  </si>
  <si>
    <t>02122018000</t>
  </si>
  <si>
    <t>2100003302</t>
  </si>
  <si>
    <t xml:space="preserve">071   </t>
  </si>
  <si>
    <t xml:space="preserve">LIMOGES                  </t>
  </si>
  <si>
    <t xml:space="preserve">THIESSEN JOHN &amp; KRISTIN       </t>
  </si>
  <si>
    <t xml:space="preserve">HOMETOWN PLUMBING             </t>
  </si>
  <si>
    <t>51230002005</t>
  </si>
  <si>
    <t xml:space="preserve">RESIDENTIAL RE-PIPE                     </t>
  </si>
  <si>
    <t>2100003304</t>
  </si>
  <si>
    <t xml:space="preserve">SEA STAR                 </t>
  </si>
  <si>
    <t>RODAS SANTOS &amp; FRANCISCA A RAM</t>
  </si>
  <si>
    <t>35511302006</t>
  </si>
  <si>
    <t xml:space="preserve">res re-roof                             </t>
  </si>
  <si>
    <t>2100003311</t>
  </si>
  <si>
    <t xml:space="preserve">INDIAN WELLS             </t>
  </si>
  <si>
    <t xml:space="preserve">LARSON GEORGE H &amp; SANDRA P    </t>
  </si>
  <si>
    <t xml:space="preserve">BAKERSFIELD PLUMBING CO INC.  </t>
  </si>
  <si>
    <t>19448309002</t>
  </si>
  <si>
    <t>2100003312</t>
  </si>
  <si>
    <t xml:space="preserve">BRIDLEWOOD               </t>
  </si>
  <si>
    <t>RICHARD MICHAEL F &amp; MARY D FAM</t>
  </si>
  <si>
    <t>51316102009</t>
  </si>
  <si>
    <t>2100003313</t>
  </si>
  <si>
    <t xml:space="preserve">THURBER                  </t>
  </si>
  <si>
    <t xml:space="preserve">WILKERSON DENNIS D &amp; CLAUDIA  </t>
  </si>
  <si>
    <t>39212107001</t>
  </si>
  <si>
    <t>2100003314</t>
  </si>
  <si>
    <t xml:space="preserve">LEGEND ROSE              </t>
  </si>
  <si>
    <t>RICHERT MARVIN M &amp; MARILYN J R</t>
  </si>
  <si>
    <t>39337205002</t>
  </si>
  <si>
    <t>2100003315</t>
  </si>
  <si>
    <t xml:space="preserve">HYACINTH                 </t>
  </si>
  <si>
    <t xml:space="preserve">ROESLE JOHN A III TRUST       </t>
  </si>
  <si>
    <t>39340403008</t>
  </si>
  <si>
    <t>2100003316</t>
  </si>
  <si>
    <t xml:space="preserve">ALLSPICE ROSE            </t>
  </si>
  <si>
    <t xml:space="preserve">BRADSHAW FAMILY TRUST         </t>
  </si>
  <si>
    <t>39343008004</t>
  </si>
  <si>
    <t>2100003317</t>
  </si>
  <si>
    <t xml:space="preserve">SENECA FALLS             </t>
  </si>
  <si>
    <t xml:space="preserve">MENDOZA ANNA L                </t>
  </si>
  <si>
    <t xml:space="preserve">ALERT DISASTER/ASELA ENVIOR   </t>
  </si>
  <si>
    <t>52524102009</t>
  </si>
  <si>
    <t xml:space="preserve">RESIDENTIAL REPAIR WITH WORK TO INCLUDE </t>
  </si>
  <si>
    <t>2100003318</t>
  </si>
  <si>
    <t xml:space="preserve">E </t>
  </si>
  <si>
    <t xml:space="preserve">11TH                     </t>
  </si>
  <si>
    <t xml:space="preserve">MENDOZA MARIA G               </t>
  </si>
  <si>
    <t xml:space="preserve">HD MAINTENANCE INC            </t>
  </si>
  <si>
    <t>01803127004</t>
  </si>
  <si>
    <t xml:space="preserve">EVAPORATIVE COOLER                      </t>
  </si>
  <si>
    <t>2100003319</t>
  </si>
  <si>
    <t xml:space="preserve">RIDGETOP                 </t>
  </si>
  <si>
    <t xml:space="preserve">TER </t>
  </si>
  <si>
    <t>VALENZUELA JOSE I P &amp; PINEDA J</t>
  </si>
  <si>
    <t xml:space="preserve">ORTEGA R'S CONSTRUCTION       </t>
  </si>
  <si>
    <t>43233109009</t>
  </si>
  <si>
    <t xml:space="preserve">ELECTRICAL - PANEL UPGRADE              </t>
  </si>
  <si>
    <t>2100003333</t>
  </si>
  <si>
    <t xml:space="preserve">CHESTER                  </t>
  </si>
  <si>
    <t xml:space="preserve">AVILA GEOVANI LEMUS           </t>
  </si>
  <si>
    <t xml:space="preserve">CENTRAL VALLEY ROOFING        </t>
  </si>
  <si>
    <t>00705424002</t>
  </si>
  <si>
    <t xml:space="preserve">RESIDENTIAL REROOF                      </t>
  </si>
  <si>
    <t>2100003335</t>
  </si>
  <si>
    <t xml:space="preserve">PACHECO                  </t>
  </si>
  <si>
    <t xml:space="preserve">RD  </t>
  </si>
  <si>
    <t xml:space="preserve">DESERT TOWN, LLC              </t>
  </si>
  <si>
    <t xml:space="preserve">CASTRO ROOFING                </t>
  </si>
  <si>
    <t>41201033002</t>
  </si>
  <si>
    <t>2100003341</t>
  </si>
  <si>
    <t xml:space="preserve">LANSING                  </t>
  </si>
  <si>
    <t xml:space="preserve">CASA VICTORIA BAKERSFIELD LLC </t>
  </si>
  <si>
    <t>19445007006</t>
  </si>
  <si>
    <t>2100003342</t>
  </si>
  <si>
    <t>2100003343</t>
  </si>
  <si>
    <t xml:space="preserve">ALDER                    </t>
  </si>
  <si>
    <t>GRADOWITZ JUSTICE A &amp; LEON GRA</t>
  </si>
  <si>
    <t>00109317005</t>
  </si>
  <si>
    <t xml:space="preserve">MAIN PANEL UPGRADE                      </t>
  </si>
  <si>
    <t>2000013539</t>
  </si>
  <si>
    <t xml:space="preserve">037   </t>
  </si>
  <si>
    <t xml:space="preserve">ASHE                     </t>
  </si>
  <si>
    <t xml:space="preserve">PANAMA &amp; ASHE LLC             </t>
  </si>
  <si>
    <t xml:space="preserve">LUJAN GENERAL CONTRACTOR      </t>
  </si>
  <si>
    <t>49957304005</t>
  </si>
  <si>
    <t>2127SF TI FOR BREAD &amp; HONEY - SUITE 400D</t>
  </si>
  <si>
    <t>2100002469</t>
  </si>
  <si>
    <t xml:space="preserve">CONEY ISLAND             </t>
  </si>
  <si>
    <t xml:space="preserve">DY NOEL F &amp; MA ZENAIDA B      </t>
  </si>
  <si>
    <t xml:space="preserve">QUALITY HOME SERVICE          </t>
  </si>
  <si>
    <t>54508305002</t>
  </si>
  <si>
    <t>2100002833</t>
  </si>
  <si>
    <t xml:space="preserve">EDGEMONT                 </t>
  </si>
  <si>
    <t xml:space="preserve">BRANNON JUDITH M              </t>
  </si>
  <si>
    <t xml:space="preserve">HEROS PLUMBING SERVICES       </t>
  </si>
  <si>
    <t>35539101001</t>
  </si>
  <si>
    <t xml:space="preserve">WATER HEATER INSTALL                    </t>
  </si>
  <si>
    <t>2100002834</t>
  </si>
  <si>
    <t xml:space="preserve">BELDEN                   </t>
  </si>
  <si>
    <t xml:space="preserve">POWELL FAITH N                </t>
  </si>
  <si>
    <t>35538101008</t>
  </si>
  <si>
    <t>2100002835</t>
  </si>
  <si>
    <t xml:space="preserve">TORRENT                  </t>
  </si>
  <si>
    <t xml:space="preserve">KHALID ADIB &amp; DHIKRA          </t>
  </si>
  <si>
    <t>53816402001</t>
  </si>
  <si>
    <t>2100002836</t>
  </si>
  <si>
    <t xml:space="preserve">CATHEDRAL ROSE           </t>
  </si>
  <si>
    <t xml:space="preserve">ARNOLD KENNETH V &amp; DORIS M TR </t>
  </si>
  <si>
    <t>51532107004</t>
  </si>
  <si>
    <t>2100002837</t>
  </si>
  <si>
    <t xml:space="preserve">ROYAL OAK                </t>
  </si>
  <si>
    <t xml:space="preserve">STOCKTON DAVID                </t>
  </si>
  <si>
    <t>43802402001</t>
  </si>
  <si>
    <t>2100002838</t>
  </si>
  <si>
    <t xml:space="preserve">STARSIDE                 </t>
  </si>
  <si>
    <t xml:space="preserve">RAMIREZ RICHARD               </t>
  </si>
  <si>
    <t>45131115009</t>
  </si>
  <si>
    <t>2100002928</t>
  </si>
  <si>
    <t xml:space="preserve">EL RANCHO                </t>
  </si>
  <si>
    <t xml:space="preserve">VAZQUEZ DAVID &amp; ELIZABETH     </t>
  </si>
  <si>
    <t>01135224006</t>
  </si>
  <si>
    <t xml:space="preserve">WATER SOFTENER                          </t>
  </si>
  <si>
    <t>2100002948</t>
  </si>
  <si>
    <t xml:space="preserve">PANORAMA                 </t>
  </si>
  <si>
    <t xml:space="preserve">MARTINEZ DIEGO                </t>
  </si>
  <si>
    <t>14639109001</t>
  </si>
  <si>
    <t>2100002949</t>
  </si>
  <si>
    <t xml:space="preserve">LIVE OAK                 </t>
  </si>
  <si>
    <t>93308</t>
  </si>
  <si>
    <t xml:space="preserve">KCL SEPARATE PROP TRUST       </t>
  </si>
  <si>
    <t>50724134000</t>
  </si>
  <si>
    <t>2100002952</t>
  </si>
  <si>
    <t xml:space="preserve">TULARE                   </t>
  </si>
  <si>
    <t xml:space="preserve">FISHER JASON J                </t>
  </si>
  <si>
    <t xml:space="preserve">SUNERGY CONSTRUCTION          </t>
  </si>
  <si>
    <t>01215025004</t>
  </si>
  <si>
    <t>2100002974</t>
  </si>
  <si>
    <t xml:space="preserve">SETTER                   </t>
  </si>
  <si>
    <t xml:space="preserve">WILHELM GRACE                 </t>
  </si>
  <si>
    <t>50211019007</t>
  </si>
  <si>
    <t>2100002975</t>
  </si>
  <si>
    <t xml:space="preserve">AMBERGROVE               </t>
  </si>
  <si>
    <t xml:space="preserve">OLIVER KHWAN                  </t>
  </si>
  <si>
    <t>49813207002</t>
  </si>
  <si>
    <t>2100002976</t>
  </si>
  <si>
    <t xml:space="preserve">TOULOUSE                 </t>
  </si>
  <si>
    <t xml:space="preserve">MICHEL LILLIAN A              </t>
  </si>
  <si>
    <t>51203307003</t>
  </si>
  <si>
    <t>2100002977</t>
  </si>
  <si>
    <t xml:space="preserve">JACKSONVILLE             </t>
  </si>
  <si>
    <t xml:space="preserve">MARTINEZ JUANA T              </t>
  </si>
  <si>
    <t>52739216005</t>
  </si>
  <si>
    <t>2100002978</t>
  </si>
  <si>
    <t xml:space="preserve">KAPRAL                   </t>
  </si>
  <si>
    <t xml:space="preserve">SANGAL SALVACION A            </t>
  </si>
  <si>
    <t>40315104000</t>
  </si>
  <si>
    <t>2100002979</t>
  </si>
  <si>
    <t xml:space="preserve">DAWSON FALLS             </t>
  </si>
  <si>
    <t xml:space="preserve">DALERE RAY &amp; GERALDINE        </t>
  </si>
  <si>
    <t>52551404004</t>
  </si>
  <si>
    <t>2100002980</t>
  </si>
  <si>
    <t xml:space="preserve">DELICATO                 </t>
  </si>
  <si>
    <t>MALDONADO SERGIO A &amp; GAO JU YI</t>
  </si>
  <si>
    <t>52547302000</t>
  </si>
  <si>
    <t>2100003099</t>
  </si>
  <si>
    <t xml:space="preserve">RIATA                    </t>
  </si>
  <si>
    <t xml:space="preserve">CASTLEBERRY DOMONIQUE         </t>
  </si>
  <si>
    <t xml:space="preserve">TITAN SOLAR POWER             </t>
  </si>
  <si>
    <t>53105311009</t>
  </si>
  <si>
    <t xml:space="preserve">ROOF MOUNT 8.5 KW DC SOLAR ON TILE WITH </t>
  </si>
  <si>
    <t>2100003189</t>
  </si>
  <si>
    <t xml:space="preserve">SWEET SUNBLAZE           </t>
  </si>
  <si>
    <t>ROMERO JOSE TRINIDAD &amp; GONZALE</t>
  </si>
  <si>
    <t>54521322008</t>
  </si>
  <si>
    <t xml:space="preserve">403SF ATTACHED PATIO                    </t>
  </si>
  <si>
    <t>2100003265</t>
  </si>
  <si>
    <t xml:space="preserve">ADIDAS                   </t>
  </si>
  <si>
    <t xml:space="preserve">ZAHN ALEXANDER MANUEL         </t>
  </si>
  <si>
    <t xml:space="preserve">SPARKS CUSTOM POOLS INC       </t>
  </si>
  <si>
    <t>40404039000</t>
  </si>
  <si>
    <t>2100003266</t>
  </si>
  <si>
    <t xml:space="preserve">FIVE BURROUGHS           </t>
  </si>
  <si>
    <t xml:space="preserve">CARTAGENA TEDDY L M           </t>
  </si>
  <si>
    <t>54516212008</t>
  </si>
  <si>
    <t>2100003267</t>
  </si>
  <si>
    <t xml:space="preserve">030   </t>
  </si>
  <si>
    <t xml:space="preserve">DEL PALMA                </t>
  </si>
  <si>
    <t>49246102004</t>
  </si>
  <si>
    <t xml:space="preserve">RESIDENTIAL SWIMMING POOL &amp; SPA         </t>
  </si>
  <si>
    <t>2100003294</t>
  </si>
  <si>
    <t xml:space="preserve">VALLE DE ERRO            </t>
  </si>
  <si>
    <t xml:space="preserve">ALARCON JERRY A &amp; STEPHANIE J </t>
  </si>
  <si>
    <t xml:space="preserve">KERN POOLS                    </t>
  </si>
  <si>
    <t>49239313000</t>
  </si>
  <si>
    <t>2100003295</t>
  </si>
  <si>
    <t xml:space="preserve">DEGRANVELLE              </t>
  </si>
  <si>
    <t xml:space="preserve">RODRIGUEZ YESENIA L           </t>
  </si>
  <si>
    <t>54528120009</t>
  </si>
  <si>
    <t>2100003296</t>
  </si>
  <si>
    <t xml:space="preserve">HAWTHORN TREE            </t>
  </si>
  <si>
    <t>GALLUP JOHN TIMOTHY &amp; LINSEY A</t>
  </si>
  <si>
    <t>53840216007</t>
  </si>
  <si>
    <t>2100003337</t>
  </si>
  <si>
    <t xml:space="preserve">BRADLEY                  </t>
  </si>
  <si>
    <t xml:space="preserve">RAMOS JOVITA                  </t>
  </si>
  <si>
    <t xml:space="preserve">PLATINUM ROOFING              </t>
  </si>
  <si>
    <t>02319407002</t>
  </si>
  <si>
    <t>2100003364</t>
  </si>
  <si>
    <t xml:space="preserve">049   </t>
  </si>
  <si>
    <t xml:space="preserve">NEW STINE                </t>
  </si>
  <si>
    <t xml:space="preserve">FCPT GARDEN PROP LLC          </t>
  </si>
  <si>
    <t xml:space="preserve">DOUGLASS CONSTRUCTION INC     </t>
  </si>
  <si>
    <t>35544004007</t>
  </si>
  <si>
    <t xml:space="preserve">DEMO OF FIRE DAMAGE. AREA TO BE SECURED </t>
  </si>
  <si>
    <t>2100003367</t>
  </si>
  <si>
    <t xml:space="preserve">GENOA                    </t>
  </si>
  <si>
    <t xml:space="preserve">TSTJ INVS LLC                 </t>
  </si>
  <si>
    <t>PAYLESS PLUMBING &amp; ROOTER SPEC</t>
  </si>
  <si>
    <t>33261508006</t>
  </si>
  <si>
    <t>2100003369</t>
  </si>
  <si>
    <t xml:space="preserve">COLONY                   </t>
  </si>
  <si>
    <t xml:space="preserve">PANAMA M U LLC                </t>
  </si>
  <si>
    <t xml:space="preserve">POWERLANLV                    </t>
  </si>
  <si>
    <t>51501036001</t>
  </si>
  <si>
    <t xml:space="preserve">LOW VOLTAGE PERMIT FOR CATEGORY 5E      </t>
  </si>
  <si>
    <t>2100003372</t>
  </si>
  <si>
    <t xml:space="preserve">Q                        </t>
  </si>
  <si>
    <t xml:space="preserve">1800 Q ST LLC                 </t>
  </si>
  <si>
    <t xml:space="preserve">POWER PLUS                    </t>
  </si>
  <si>
    <t>00608106001</t>
  </si>
  <si>
    <t xml:space="preserve">TEMP POWER POLE                         </t>
  </si>
  <si>
    <t>2100003382</t>
  </si>
  <si>
    <t xml:space="preserve">GUZMAN RUBEN &amp; KIMBERLY ANNE  </t>
  </si>
  <si>
    <t>51825105009</t>
  </si>
  <si>
    <t xml:space="preserve">468SF PATIO ADDITION                    </t>
  </si>
  <si>
    <t>2100003383</t>
  </si>
  <si>
    <t xml:space="preserve">MUNOZ TRUST                   </t>
  </si>
  <si>
    <t xml:space="preserve">D SQUARED ELECTRICAL SERVICES </t>
  </si>
  <si>
    <t xml:space="preserve">OUTLET REPAIR AND ELECTRICAL RELEASE.   </t>
  </si>
  <si>
    <t>2100003392</t>
  </si>
  <si>
    <t xml:space="preserve">SUMMER CYPRESS           </t>
  </si>
  <si>
    <t xml:space="preserve">HALL RICHARD C &amp; JENNIFER     </t>
  </si>
  <si>
    <t>49928226008</t>
  </si>
  <si>
    <t>2100003397</t>
  </si>
  <si>
    <t xml:space="preserve">PARTRIDGE                </t>
  </si>
  <si>
    <t xml:space="preserve">DURAN UBALDO &amp; SANDY          </t>
  </si>
  <si>
    <t>50204117008</t>
  </si>
  <si>
    <t>2000011606</t>
  </si>
  <si>
    <t xml:space="preserve">RED HAWK                 </t>
  </si>
  <si>
    <t>JEREMY WILLER CONSTRUCTION INC</t>
  </si>
  <si>
    <t xml:space="preserve">JEREMY WILLER CONSTRUCTION    </t>
  </si>
  <si>
    <t>53138215000</t>
  </si>
  <si>
    <t>2000012633</t>
  </si>
  <si>
    <t xml:space="preserve">WHITE                    </t>
  </si>
  <si>
    <t xml:space="preserve">SMITHS FOOD &amp; DRUG CENTER INC </t>
  </si>
  <si>
    <t xml:space="preserve">GARDA CONSTRUCTION            </t>
  </si>
  <si>
    <t>40502036002</t>
  </si>
  <si>
    <t xml:space="preserve">490 SF SECURITY GATES - FOODS CO        </t>
  </si>
  <si>
    <t>2000013436</t>
  </si>
  <si>
    <t xml:space="preserve">HALEY                    </t>
  </si>
  <si>
    <t>12636006000</t>
  </si>
  <si>
    <t xml:space="preserve">FOODS CO SECURITY RAILING               </t>
  </si>
  <si>
    <t>2100000810</t>
  </si>
  <si>
    <t xml:space="preserve">ELDA                     </t>
  </si>
  <si>
    <t xml:space="preserve">PLACENCIA EVELYN LIZETH       </t>
  </si>
  <si>
    <t>17212112001</t>
  </si>
  <si>
    <t xml:space="preserve">FIRE REPAIR                             </t>
  </si>
  <si>
    <t>2100001027</t>
  </si>
  <si>
    <t xml:space="preserve">WILSON                   </t>
  </si>
  <si>
    <t xml:space="preserve">BIG J INV LLC                 </t>
  </si>
  <si>
    <t xml:space="preserve">UPRITE CONSTRUCTION           </t>
  </si>
  <si>
    <t>711001</t>
  </si>
  <si>
    <t xml:space="preserve">SITE UPGRADES INCLUDING DEMOLITION      </t>
  </si>
  <si>
    <t>2100003040</t>
  </si>
  <si>
    <t xml:space="preserve">STAR SAPPHIRE            </t>
  </si>
  <si>
    <t xml:space="preserve">HILOU ANTHONY B               </t>
  </si>
  <si>
    <t xml:space="preserve">MSI ELECTRIC                  </t>
  </si>
  <si>
    <t>53805202005</t>
  </si>
  <si>
    <t>2100003103</t>
  </si>
  <si>
    <t xml:space="preserve">PARK VERDE               </t>
  </si>
  <si>
    <t xml:space="preserve">JOHNSON STEFAN C &amp; SANDRA J   </t>
  </si>
  <si>
    <t xml:space="preserve">SUN SOLAR ENERGY SOLUTIONS    </t>
  </si>
  <si>
    <t>39454212008</t>
  </si>
  <si>
    <t>2100003104</t>
  </si>
  <si>
    <t xml:space="preserve">FRANK                    </t>
  </si>
  <si>
    <t xml:space="preserve">GUTIERREZ JOSE &amp; CANDELARIA   </t>
  </si>
  <si>
    <t>37218127001</t>
  </si>
  <si>
    <t>2100003153</t>
  </si>
  <si>
    <t xml:space="preserve">PLANZ                    </t>
  </si>
  <si>
    <t xml:space="preserve">DUFF PATRICK &amp; CHERYL         </t>
  </si>
  <si>
    <t xml:space="preserve">HUBBELL AIR                   </t>
  </si>
  <si>
    <t>40507103008</t>
  </si>
  <si>
    <t>2100003181</t>
  </si>
  <si>
    <t xml:space="preserve">PORTALES REAL            </t>
  </si>
  <si>
    <t xml:space="preserve">    </t>
  </si>
  <si>
    <t xml:space="preserve">BROOKFIELD CONSULTANTS INC    </t>
  </si>
  <si>
    <t xml:space="preserve">SAN JOAQUIN ROOFING CO        </t>
  </si>
  <si>
    <t>50214001003</t>
  </si>
  <si>
    <t xml:space="preserve">RESIDENTIAL REROOF WITH R38 AND 720#    </t>
  </si>
  <si>
    <t>2100003209</t>
  </si>
  <si>
    <t xml:space="preserve">BERKSHIRE                </t>
  </si>
  <si>
    <t xml:space="preserve">JOHN BALFANZ HOMES INC        </t>
  </si>
  <si>
    <t xml:space="preserve">BALFANZ JOHN HOMES            </t>
  </si>
  <si>
    <t>51649413009</t>
  </si>
  <si>
    <t>2100003210</t>
  </si>
  <si>
    <t xml:space="preserve">EAGLE CREEK              </t>
  </si>
  <si>
    <t>51649304006</t>
  </si>
  <si>
    <t>2100003211</t>
  </si>
  <si>
    <t>51649503007</t>
  </si>
  <si>
    <t>2100003212</t>
  </si>
  <si>
    <t xml:space="preserve">NARROWS                  </t>
  </si>
  <si>
    <t>51649508002</t>
  </si>
  <si>
    <t>2100003218</t>
  </si>
  <si>
    <t xml:space="preserve">THORNLAKE                </t>
  </si>
  <si>
    <t>PANERO DAN &amp; SALLY 1988 REVOCA</t>
  </si>
  <si>
    <t>BENCHMARK AIR CONDITIONING, IN</t>
  </si>
  <si>
    <t>49643205009</t>
  </si>
  <si>
    <t xml:space="preserve">HVAC C/O - TWO UNITS                    </t>
  </si>
  <si>
    <t>2100003219</t>
  </si>
  <si>
    <t xml:space="preserve">CANYON CREEK             </t>
  </si>
  <si>
    <t>51649201000</t>
  </si>
  <si>
    <t>2100003223</t>
  </si>
  <si>
    <t>51649303003</t>
  </si>
  <si>
    <t>2100003224</t>
  </si>
  <si>
    <t xml:space="preserve">MATSON HILL              </t>
  </si>
  <si>
    <t>51650403002</t>
  </si>
  <si>
    <t>2100003225</t>
  </si>
  <si>
    <t>51650103001</t>
  </si>
  <si>
    <t>2100003340</t>
  </si>
  <si>
    <t xml:space="preserve">KIP                      </t>
  </si>
  <si>
    <t xml:space="preserve">BARRERA BRIAN                 </t>
  </si>
  <si>
    <t>51606202008</t>
  </si>
  <si>
    <t>2100003390</t>
  </si>
  <si>
    <t xml:space="preserve">KROLL                    </t>
  </si>
  <si>
    <t>BROOKS BROTHERS ENTERPRISE LLC</t>
  </si>
  <si>
    <t xml:space="preserve">RANKIN ELECTRIC               </t>
  </si>
  <si>
    <t>38918127003</t>
  </si>
  <si>
    <t xml:space="preserve">LANDSCAPE PEDESTAL REPAIR LOCATED       </t>
  </si>
  <si>
    <t>2100003394</t>
  </si>
  <si>
    <t xml:space="preserve">KEENELAND                </t>
  </si>
  <si>
    <t xml:space="preserve">WINGER DARRELL &amp; KARA         </t>
  </si>
  <si>
    <t xml:space="preserve">GUNDLACH PLUMB&amp;SHEET METAL CO </t>
  </si>
  <si>
    <t>52643315003</t>
  </si>
  <si>
    <t>2100003412</t>
  </si>
  <si>
    <t xml:space="preserve">PORTLAND ROSE            </t>
  </si>
  <si>
    <t xml:space="preserve">DE RISIO FAMILY TRUST         </t>
  </si>
  <si>
    <t>39320015007</t>
  </si>
  <si>
    <t>2100003413</t>
  </si>
  <si>
    <t xml:space="preserve">RIO VISTA                </t>
  </si>
  <si>
    <t xml:space="preserve">MORETTI MITCHELL LEE &amp; ANGELA </t>
  </si>
  <si>
    <t>43612110008</t>
  </si>
  <si>
    <t xml:space="preserve">MASTER - MOVE SHOWER DRAIN, MOVE TOILET </t>
  </si>
  <si>
    <t>2100003414</t>
  </si>
  <si>
    <t xml:space="preserve">CRABBET PARK             </t>
  </si>
  <si>
    <t xml:space="preserve">SCHONAUER LISA &amp; DUSTIN D     </t>
  </si>
  <si>
    <t>52319202008</t>
  </si>
  <si>
    <t xml:space="preserve">WATER HEATER C/O                        </t>
  </si>
  <si>
    <t>2100003415</t>
  </si>
  <si>
    <t xml:space="preserve">BUTTE                    </t>
  </si>
  <si>
    <t xml:space="preserve">ESTRADA MARK STEVEN &amp; DEBRA   </t>
  </si>
  <si>
    <t xml:space="preserve">SUPERIOR ROOFING              </t>
  </si>
  <si>
    <t>01642002003</t>
  </si>
  <si>
    <t>2100003418</t>
  </si>
  <si>
    <t xml:space="preserve">JEWETT                   </t>
  </si>
  <si>
    <t xml:space="preserve">MANUKYAN ARTYOM A             </t>
  </si>
  <si>
    <t>12016308007</t>
  </si>
  <si>
    <t xml:space="preserve">ELECTRICAL PANEL                        </t>
  </si>
  <si>
    <t>2100003420</t>
  </si>
  <si>
    <t xml:space="preserve">CYPRESS POINT            </t>
  </si>
  <si>
    <t xml:space="preserve">FLEEMAN JOHN T &amp; KAREN N      </t>
  </si>
  <si>
    <t>19442104005</t>
  </si>
  <si>
    <t xml:space="preserve">RES. WATER LINE REPIPE                  </t>
  </si>
  <si>
    <t>2100003423</t>
  </si>
  <si>
    <t xml:space="preserve">055   </t>
  </si>
  <si>
    <t xml:space="preserve">19TH                     </t>
  </si>
  <si>
    <t xml:space="preserve">PIPKIN SCOTT W                </t>
  </si>
  <si>
    <t xml:space="preserve">MARK TREVINO ROOFING          </t>
  </si>
  <si>
    <t>00528207002</t>
  </si>
  <si>
    <t xml:space="preserve">COMMERCIAL REROOF W/ COOL ROOF          </t>
  </si>
  <si>
    <t>2100003427</t>
  </si>
  <si>
    <t xml:space="preserve">CHERRY HILLS             </t>
  </si>
  <si>
    <t xml:space="preserve">KING WILLIAM C &amp; ARMIDA C     </t>
  </si>
  <si>
    <t xml:space="preserve">PENGUIN HOME SOLUTIONS INC    </t>
  </si>
  <si>
    <t>19405103005</t>
  </si>
  <si>
    <t xml:space="preserve">ELECTRICAL PANEL UPGRADE                </t>
  </si>
  <si>
    <t>2100003428</t>
  </si>
  <si>
    <t xml:space="preserve">K                        </t>
  </si>
  <si>
    <t xml:space="preserve">MENDENHALL MARK               </t>
  </si>
  <si>
    <t xml:space="preserve">SCALES ELECTRICAL SOLUTIONS   </t>
  </si>
  <si>
    <t xml:space="preserve">ELECTRICAL PANEL INSPECTION PER PGE.    </t>
  </si>
  <si>
    <t>2100003449</t>
  </si>
  <si>
    <t xml:space="preserve">MONTEREY                 </t>
  </si>
  <si>
    <t xml:space="preserve">DIAZ DAVID S                  </t>
  </si>
  <si>
    <t xml:space="preserve">ROBERT MUNOZ                  </t>
  </si>
  <si>
    <t>01526012009</t>
  </si>
  <si>
    <t xml:space="preserve">RESIDENTIAL FIRE REPAIR WITH WORK TO    </t>
  </si>
  <si>
    <t>2100003450</t>
  </si>
  <si>
    <t>2100003451</t>
  </si>
  <si>
    <t>2100003452</t>
  </si>
  <si>
    <t xml:space="preserve">POTENZA                  </t>
  </si>
  <si>
    <t xml:space="preserve">PEREZ JAVIER &amp; SONIA          </t>
  </si>
  <si>
    <t>ADVANCED ELECTRICAL &amp; CONTROLS</t>
  </si>
  <si>
    <t>33256130007</t>
  </si>
  <si>
    <t xml:space="preserve">EV CHARGER IN GARAGE.                   </t>
  </si>
  <si>
    <t>2100003453</t>
  </si>
  <si>
    <t xml:space="preserve">HERCULES                 </t>
  </si>
  <si>
    <t xml:space="preserve">PADILLA JEANETTE J            </t>
  </si>
  <si>
    <t>53140304000</t>
  </si>
  <si>
    <t>2100003456</t>
  </si>
  <si>
    <t xml:space="preserve">STORMY                   </t>
  </si>
  <si>
    <t xml:space="preserve">PILKINGTON FMLY TR            </t>
  </si>
  <si>
    <t xml:space="preserve">GUNSOLUS CONSTRUCTION INC     </t>
  </si>
  <si>
    <t>35511311002</t>
  </si>
  <si>
    <t xml:space="preserve">EVAP COOLER                             </t>
  </si>
  <si>
    <t>2000005288</t>
  </si>
  <si>
    <t xml:space="preserve">CALLOWAY                 </t>
  </si>
  <si>
    <t xml:space="preserve">HINA PROP FAMILY L P          </t>
  </si>
  <si>
    <t xml:space="preserve">PRASAYUS COMMERCIAL CONST     </t>
  </si>
  <si>
    <t>45103021008</t>
  </si>
  <si>
    <t>SITE UTILITIES - THE LEARNING EXPERIENCE</t>
  </si>
  <si>
    <t>2000013036</t>
  </si>
  <si>
    <t xml:space="preserve">065   </t>
  </si>
  <si>
    <t xml:space="preserve">RIVERLAKES PROFESSIONAL PLAZA </t>
  </si>
  <si>
    <t xml:space="preserve">ADVANCED SIGNS                </t>
  </si>
  <si>
    <t>45005212005</t>
  </si>
  <si>
    <t xml:space="preserve">PERMANENT SIGN PACKAGE FOR DUTCH BROS   </t>
  </si>
  <si>
    <t>2000013656</t>
  </si>
  <si>
    <t xml:space="preserve">MING                     </t>
  </si>
  <si>
    <t xml:space="preserve">TOMAS FAMILY PARTNERS LLC     </t>
  </si>
  <si>
    <t xml:space="preserve">ROBERT A BARILE               </t>
  </si>
  <si>
    <t>14823039008</t>
  </si>
  <si>
    <t xml:space="preserve">3,646SF SELF SERVICE COIN LAUNDRY       </t>
  </si>
  <si>
    <t>2100000640</t>
  </si>
  <si>
    <t xml:space="preserve">JUAREZ CUAHUTEMOC CEJA        </t>
  </si>
  <si>
    <t>40314101008</t>
  </si>
  <si>
    <t xml:space="preserve">PATIO REPLACEMENT                       </t>
  </si>
  <si>
    <t>2100001352</t>
  </si>
  <si>
    <t xml:space="preserve">020   </t>
  </si>
  <si>
    <t xml:space="preserve">STOCKDALE                </t>
  </si>
  <si>
    <t xml:space="preserve">HWY </t>
  </si>
  <si>
    <t xml:space="preserve">CENVAL L P                    </t>
  </si>
  <si>
    <t xml:space="preserve">DERRELS MINI STORAGE INC      </t>
  </si>
  <si>
    <t>40802057004</t>
  </si>
  <si>
    <t xml:space="preserve">5500SF MINI STORAGE UNIT BUILDING 28    </t>
  </si>
  <si>
    <t>2100001356</t>
  </si>
  <si>
    <t xml:space="preserve">5200SF MINI STORAGE BUILDING 30         </t>
  </si>
  <si>
    <t>2100002028</t>
  </si>
  <si>
    <t xml:space="preserve">ALONDRA                  </t>
  </si>
  <si>
    <t xml:space="preserve">REYES ERICA EDITH             </t>
  </si>
  <si>
    <t>54112401000</t>
  </si>
  <si>
    <t xml:space="preserve">STORAGE SHED                            </t>
  </si>
  <si>
    <t>2100002413</t>
  </si>
  <si>
    <t xml:space="preserve">MUTYALA RAMA S &amp; PADMAJA K    </t>
  </si>
  <si>
    <t>52321312009</t>
  </si>
  <si>
    <t xml:space="preserve">RESIDENTIAL ALTERATION TO ENCLOSE PATIO </t>
  </si>
  <si>
    <t>2100002434</t>
  </si>
  <si>
    <t xml:space="preserve">HINAULT                  </t>
  </si>
  <si>
    <t>ARNOLD MATTHEW B &amp; CARROLL HIL</t>
  </si>
  <si>
    <t>49546025005</t>
  </si>
  <si>
    <t>2100002477</t>
  </si>
  <si>
    <t xml:space="preserve">VITAL SIGNS OF BAKERSFIELD    </t>
  </si>
  <si>
    <t>44922010004</t>
  </si>
  <si>
    <t xml:space="preserve">PERMANENT SIGN PACKAGE FOR POWER LOOT   </t>
  </si>
  <si>
    <t>2100002478</t>
  </si>
  <si>
    <t xml:space="preserve">COFFEE                   </t>
  </si>
  <si>
    <t xml:space="preserve">RIVERLAKES STATION LLC        </t>
  </si>
  <si>
    <t>50706005007</t>
  </si>
  <si>
    <t xml:space="preserve">PERMANENT SIGN PACKAGE GARRISON SEAFOOD </t>
  </si>
  <si>
    <t>2100002663</t>
  </si>
  <si>
    <t xml:space="preserve">CRAWFORD BAY             </t>
  </si>
  <si>
    <t xml:space="preserve">OXFORD JEFFERY G &amp; KAROL      </t>
  </si>
  <si>
    <t xml:space="preserve">HANOVER HOLDINGS DBA MONARCH  </t>
  </si>
  <si>
    <t>49442201000</t>
  </si>
  <si>
    <t>2100002664</t>
  </si>
  <si>
    <t xml:space="preserve">CACHUMA CANYON           </t>
  </si>
  <si>
    <t xml:space="preserve">SULLIVAN MATHEW GRANT         </t>
  </si>
  <si>
    <t>38723110003</t>
  </si>
  <si>
    <t>2100002665</t>
  </si>
  <si>
    <t xml:space="preserve">CORK HILL                </t>
  </si>
  <si>
    <t xml:space="preserve">LARA JOSE J &amp; MARIA B         </t>
  </si>
  <si>
    <t>51623228003</t>
  </si>
  <si>
    <t>2100002666</t>
  </si>
  <si>
    <t xml:space="preserve">S </t>
  </si>
  <si>
    <t xml:space="preserve">I                        </t>
  </si>
  <si>
    <t xml:space="preserve">GOMEZ RAY J JR                </t>
  </si>
  <si>
    <t>02209303007</t>
  </si>
  <si>
    <t>2100002667</t>
  </si>
  <si>
    <t xml:space="preserve">EVADONNA                 </t>
  </si>
  <si>
    <t xml:space="preserve">MATHARA KENNEDY K             </t>
  </si>
  <si>
    <t>51628213004</t>
  </si>
  <si>
    <t>2100002668</t>
  </si>
  <si>
    <t xml:space="preserve">COSENZA                  </t>
  </si>
  <si>
    <t xml:space="preserve">HENNESSEE ANDREW D &amp; MONICA L </t>
  </si>
  <si>
    <t>33255206002</t>
  </si>
  <si>
    <t>2100002669</t>
  </si>
  <si>
    <t xml:space="preserve">MIRAGE                   </t>
  </si>
  <si>
    <t xml:space="preserve">REYNOLDS RHESA                </t>
  </si>
  <si>
    <t>39415329002</t>
  </si>
  <si>
    <t>2100002670</t>
  </si>
  <si>
    <t xml:space="preserve">MORAGA                   </t>
  </si>
  <si>
    <t xml:space="preserve">DANIEL WILLIAM M &amp; DEBRA R    </t>
  </si>
  <si>
    <t>36523116001</t>
  </si>
  <si>
    <t>2100002671</t>
  </si>
  <si>
    <t xml:space="preserve">EISSLER                  </t>
  </si>
  <si>
    <t xml:space="preserve">JOHNSON CHAD E                </t>
  </si>
  <si>
    <t>14626205008</t>
  </si>
  <si>
    <t>2100002672</t>
  </si>
  <si>
    <t xml:space="preserve">VIA FONTENELLE           </t>
  </si>
  <si>
    <t xml:space="preserve">DIEHL PAMELA &amp; CHRIS          </t>
  </si>
  <si>
    <t>36532221008</t>
  </si>
  <si>
    <t>2100002673</t>
  </si>
  <si>
    <t xml:space="preserve">STANCLIFF                </t>
  </si>
  <si>
    <t xml:space="preserve">LECHMAN JOHN G &amp; MARIA L      </t>
  </si>
  <si>
    <t>17128004001</t>
  </si>
  <si>
    <t>2100002674</t>
  </si>
  <si>
    <t xml:space="preserve">SANDPEBBLE               </t>
  </si>
  <si>
    <t xml:space="preserve">HESTER DINAH                  </t>
  </si>
  <si>
    <t>37130115003</t>
  </si>
  <si>
    <t>2100002675</t>
  </si>
  <si>
    <t xml:space="preserve">WALDEN PARK              </t>
  </si>
  <si>
    <t xml:space="preserve">COOPER KENNETH M              </t>
  </si>
  <si>
    <t>52237202003</t>
  </si>
  <si>
    <t>2100002680</t>
  </si>
  <si>
    <t xml:space="preserve">PITCHER VIEW             </t>
  </si>
  <si>
    <t xml:space="preserve">BAKERSFIELD 20 LLC            </t>
  </si>
  <si>
    <t xml:space="preserve">S &amp; S HOMES                   </t>
  </si>
  <si>
    <t>18555122009</t>
  </si>
  <si>
    <t>2100002684</t>
  </si>
  <si>
    <t>18555123002</t>
  </si>
  <si>
    <t>2100002790</t>
  </si>
  <si>
    <t xml:space="preserve">CORDOBA                  </t>
  </si>
  <si>
    <t xml:space="preserve">ZAHID ROOHI T                 </t>
  </si>
  <si>
    <t xml:space="preserve">EXCEL PRO BUILDERS INC        </t>
  </si>
  <si>
    <t>53127224004</t>
  </si>
  <si>
    <t xml:space="preserve">ELECTRICAL, PLUMBING, ROOFING, DRYWALL, </t>
  </si>
  <si>
    <t>2100002875</t>
  </si>
  <si>
    <t xml:space="preserve">MONTEMAR                 </t>
  </si>
  <si>
    <t xml:space="preserve">CANO JIMMY                    </t>
  </si>
  <si>
    <t xml:space="preserve">LA SOLAR GROUP INC            </t>
  </si>
  <si>
    <t>54108107006</t>
  </si>
  <si>
    <t>2100002893</t>
  </si>
  <si>
    <t xml:space="preserve">HENDRICKS                </t>
  </si>
  <si>
    <t xml:space="preserve">SQUIRES FAMILY TR             </t>
  </si>
  <si>
    <t>02316116008</t>
  </si>
  <si>
    <t xml:space="preserve">ADDING A FULL BATHRROM TO EXISTING ROOM </t>
  </si>
  <si>
    <t>2100002936</t>
  </si>
  <si>
    <t xml:space="preserve">KENWICK                  </t>
  </si>
  <si>
    <t xml:space="preserve">FROEHLICH SIGNATURE HOMES INC </t>
  </si>
  <si>
    <t>49244103001</t>
  </si>
  <si>
    <t>2100002938</t>
  </si>
  <si>
    <t>18555124005</t>
  </si>
  <si>
    <t>2100002939</t>
  </si>
  <si>
    <t>18555214003</t>
  </si>
  <si>
    <t>2100002998</t>
  </si>
  <si>
    <t xml:space="preserve">SIMON SCHUSTER           </t>
  </si>
  <si>
    <t xml:space="preserve">ROSLAN DANIEL                 </t>
  </si>
  <si>
    <t xml:space="preserve">ILUM SOLAR                    </t>
  </si>
  <si>
    <t>38939234001</t>
  </si>
  <si>
    <t>2100003001</t>
  </si>
  <si>
    <t xml:space="preserve">PARK CITY                </t>
  </si>
  <si>
    <t xml:space="preserve">CARLOS RACHELLE               </t>
  </si>
  <si>
    <t>51618304006</t>
  </si>
  <si>
    <t>2100003029</t>
  </si>
  <si>
    <t xml:space="preserve">COPPER CREEK             </t>
  </si>
  <si>
    <t xml:space="preserve">BOLINGER WADE W &amp; NICOLE D    </t>
  </si>
  <si>
    <t>50709308006</t>
  </si>
  <si>
    <t>2100003030</t>
  </si>
  <si>
    <t xml:space="preserve">GRAND PRAIRIE            </t>
  </si>
  <si>
    <t xml:space="preserve">BARRAZA RAUL JR               </t>
  </si>
  <si>
    <t>54417303005</t>
  </si>
  <si>
    <t>2100003036</t>
  </si>
  <si>
    <t xml:space="preserve">KANOSH COBBLE            </t>
  </si>
  <si>
    <t>GARCIA JOSE ANTONIO &amp; GLORIA E</t>
  </si>
  <si>
    <t xml:space="preserve">CHASEWHITNEY POOLS            </t>
  </si>
  <si>
    <t>53245011001</t>
  </si>
  <si>
    <t>2100003037</t>
  </si>
  <si>
    <t xml:space="preserve">FENWICK ISLAND           </t>
  </si>
  <si>
    <t xml:space="preserve">GARCIA GREGORY                </t>
  </si>
  <si>
    <t>49228108000</t>
  </si>
  <si>
    <t>2100003047</t>
  </si>
  <si>
    <t xml:space="preserve">ASPERA SHIELA                 </t>
  </si>
  <si>
    <t>CORNERSTONE CONSTRUCTION MANAG</t>
  </si>
  <si>
    <t>53107301006</t>
  </si>
  <si>
    <t xml:space="preserve">80SF ENCLOSING PATIO                    </t>
  </si>
  <si>
    <t>2100003061</t>
  </si>
  <si>
    <t xml:space="preserve">BAY CLUB                 </t>
  </si>
  <si>
    <t xml:space="preserve">FORD TODD T &amp; STUEDLE VANESSA </t>
  </si>
  <si>
    <t>49441110006</t>
  </si>
  <si>
    <t>2100003063</t>
  </si>
  <si>
    <t xml:space="preserve">PINE                     </t>
  </si>
  <si>
    <t xml:space="preserve">COUSHMAN RITA ANN TRUST       </t>
  </si>
  <si>
    <t>00816201000</t>
  </si>
  <si>
    <t>2100003064</t>
  </si>
  <si>
    <t xml:space="preserve">QUAILWOOD                </t>
  </si>
  <si>
    <t xml:space="preserve">MALFITANO FAMILY TRUST        </t>
  </si>
  <si>
    <t>50205313003</t>
  </si>
  <si>
    <t>2100003066</t>
  </si>
  <si>
    <t xml:space="preserve">HARMONY                  </t>
  </si>
  <si>
    <t xml:space="preserve">MEANS JOHN L &amp; MARY ALICE     </t>
  </si>
  <si>
    <t>38214304009</t>
  </si>
  <si>
    <t>2100003070</t>
  </si>
  <si>
    <t xml:space="preserve">LEDGEVIEW                </t>
  </si>
  <si>
    <t xml:space="preserve">HUDSON RICHARD                </t>
  </si>
  <si>
    <t>51577310007</t>
  </si>
  <si>
    <t>2100003071</t>
  </si>
  <si>
    <t xml:space="preserve">HEMINGWAY                </t>
  </si>
  <si>
    <t xml:space="preserve">BRIGGS JENNIFER G             </t>
  </si>
  <si>
    <t>39207101009</t>
  </si>
  <si>
    <t>2100003072</t>
  </si>
  <si>
    <t xml:space="preserve">GOLDWOOD                 </t>
  </si>
  <si>
    <t xml:space="preserve">GILBERT FAMILY TRUST          </t>
  </si>
  <si>
    <t>14630017000</t>
  </si>
  <si>
    <t>2100003073</t>
  </si>
  <si>
    <t xml:space="preserve">LATINA                   </t>
  </si>
  <si>
    <t xml:space="preserve">HAMLET CODY E &amp; KIMBERLY      </t>
  </si>
  <si>
    <t>33259110008</t>
  </si>
  <si>
    <t>2100003074</t>
  </si>
  <si>
    <t xml:space="preserve">ANNETTE                  </t>
  </si>
  <si>
    <t xml:space="preserve">ALVAREZ EUGENE &amp; VIRGINIA S   </t>
  </si>
  <si>
    <t>37120114001</t>
  </si>
  <si>
    <t>2100003075</t>
  </si>
  <si>
    <t xml:space="preserve">WIMBLEY                  </t>
  </si>
  <si>
    <t xml:space="preserve">THOMASON SAMMANTHA            </t>
  </si>
  <si>
    <t>38908019004</t>
  </si>
  <si>
    <t>2100003101</t>
  </si>
  <si>
    <t xml:space="preserve">PRESIDENTIAL             </t>
  </si>
  <si>
    <t xml:space="preserve">HERNANDEZ NATHAN &amp; HEATHER    </t>
  </si>
  <si>
    <t xml:space="preserve">JEFF PERIERA HOME ENERGY      </t>
  </si>
  <si>
    <t>52730145005</t>
  </si>
  <si>
    <t>2100003142</t>
  </si>
  <si>
    <t xml:space="preserve">CHERRY CREEK             </t>
  </si>
  <si>
    <t xml:space="preserve">TORRES FERNANDO &amp; AMANDA      </t>
  </si>
  <si>
    <t>52916501009</t>
  </si>
  <si>
    <t>2100003186</t>
  </si>
  <si>
    <t xml:space="preserve">CIUDAD NUEVO             </t>
  </si>
  <si>
    <t xml:space="preserve">CENDEJAS JOSUE                </t>
  </si>
  <si>
    <t>17374020004</t>
  </si>
  <si>
    <t>2100003187</t>
  </si>
  <si>
    <t xml:space="preserve">SCAFELL PIKE             </t>
  </si>
  <si>
    <t xml:space="preserve">BARTLETT STEPHEN P &amp; EDIE L   </t>
  </si>
  <si>
    <t>52920113007</t>
  </si>
  <si>
    <t>2100003196</t>
  </si>
  <si>
    <t xml:space="preserve">AUSTIN CREEK             </t>
  </si>
  <si>
    <t>VERONICA HERDNANEZ &amp; MARIA ARE</t>
  </si>
  <si>
    <t>52937006000</t>
  </si>
  <si>
    <t>2100003197</t>
  </si>
  <si>
    <t xml:space="preserve">WHITE ALDER              </t>
  </si>
  <si>
    <t xml:space="preserve">DAVISSON SHAWN M &amp; SARA M     </t>
  </si>
  <si>
    <t>53412006005</t>
  </si>
  <si>
    <t>2100003227</t>
  </si>
  <si>
    <t xml:space="preserve">OTTERS MEADOW            </t>
  </si>
  <si>
    <t xml:space="preserve">JOHNSON FAMILY TRUST          </t>
  </si>
  <si>
    <t xml:space="preserve">PERFECT HOME PRODUCTS         </t>
  </si>
  <si>
    <t>49832111001</t>
  </si>
  <si>
    <t>2100003228</t>
  </si>
  <si>
    <t xml:space="preserve">SKILES                   </t>
  </si>
  <si>
    <t xml:space="preserve">BOEHNING ARTHUR               </t>
  </si>
  <si>
    <t>39434017001</t>
  </si>
  <si>
    <t>2100003243</t>
  </si>
  <si>
    <t xml:space="preserve">REYNOSA                  </t>
  </si>
  <si>
    <t xml:space="preserve">CRUZ ALEJANDRO &amp; BEATRIZ      </t>
  </si>
  <si>
    <t>51613308003</t>
  </si>
  <si>
    <t>2100003246</t>
  </si>
  <si>
    <t>HESTER JASON DEAN &amp; CRYSTAL LY</t>
  </si>
  <si>
    <t>52730119000</t>
  </si>
  <si>
    <t>2100003248</t>
  </si>
  <si>
    <t xml:space="preserve">MONTAGUE                 </t>
  </si>
  <si>
    <t xml:space="preserve">HEIGHTON BENJAMIN L           </t>
  </si>
  <si>
    <t>52807211004</t>
  </si>
  <si>
    <t>2100003303</t>
  </si>
  <si>
    <t xml:space="preserve">LAKE                     </t>
  </si>
  <si>
    <t xml:space="preserve">RAMOS RAMONA V                </t>
  </si>
  <si>
    <t>01423004000</t>
  </si>
  <si>
    <t xml:space="preserve">RESIDENTIAL REROOF W/ LESS THAN 50% OF  </t>
  </si>
  <si>
    <t>2100003306</t>
  </si>
  <si>
    <t xml:space="preserve">GUADALUPE                </t>
  </si>
  <si>
    <t>GARCIA JOAQUIN JR &amp; RAMIREZ ES</t>
  </si>
  <si>
    <t>41437312001</t>
  </si>
  <si>
    <t>2100003334</t>
  </si>
  <si>
    <t xml:space="preserve">LOMA LINDA               </t>
  </si>
  <si>
    <t xml:space="preserve">ECHENIQUE HELEN F             </t>
  </si>
  <si>
    <t>12414141000</t>
  </si>
  <si>
    <t>2100003336</t>
  </si>
  <si>
    <t xml:space="preserve">HEELY                    </t>
  </si>
  <si>
    <t xml:space="preserve">CUKR OLA M                    </t>
  </si>
  <si>
    <t xml:space="preserve">KERN COUNTY ROOFING           </t>
  </si>
  <si>
    <t>39218332005</t>
  </si>
  <si>
    <t>2100003350</t>
  </si>
  <si>
    <t xml:space="preserve">REVOLUTION               </t>
  </si>
  <si>
    <t xml:space="preserve">NICKLAUS JOZANNAH             </t>
  </si>
  <si>
    <t>52732109007</t>
  </si>
  <si>
    <t>2100003353</t>
  </si>
  <si>
    <t xml:space="preserve">BILLABONG                </t>
  </si>
  <si>
    <t xml:space="preserve">TALBOT JOHN S &amp; LORELI L      </t>
  </si>
  <si>
    <t>41317413006</t>
  </si>
  <si>
    <t>2100003354</t>
  </si>
  <si>
    <t xml:space="preserve">MONARCH PALM             </t>
  </si>
  <si>
    <t xml:space="preserve">FALK TRUST                    </t>
  </si>
  <si>
    <t>49545022003</t>
  </si>
  <si>
    <t>2100003368</t>
  </si>
  <si>
    <t xml:space="preserve">ROSALIA                  </t>
  </si>
  <si>
    <t>RODRIGUEZ MARCELINO M &amp; FERNAN</t>
  </si>
  <si>
    <t>02203019005</t>
  </si>
  <si>
    <t xml:space="preserve">300SF PATIO ADDITION                    </t>
  </si>
  <si>
    <t>2100003376</t>
  </si>
  <si>
    <t xml:space="preserve">CADBURY                  </t>
  </si>
  <si>
    <t xml:space="preserve">LOPEZ JAUN C                  </t>
  </si>
  <si>
    <t>54523201006</t>
  </si>
  <si>
    <t>2100003377</t>
  </si>
  <si>
    <t xml:space="preserve">LA MESA                  </t>
  </si>
  <si>
    <t xml:space="preserve">CRUZ RONALD A &amp; MARY L        </t>
  </si>
  <si>
    <t>12412217002</t>
  </si>
  <si>
    <t>2100003398</t>
  </si>
  <si>
    <t xml:space="preserve">PINE FALLS               </t>
  </si>
  <si>
    <t xml:space="preserve">JIMENEZ KAREN K &amp; TONY JR     </t>
  </si>
  <si>
    <t>40837223001</t>
  </si>
  <si>
    <t xml:space="preserve">(2) RESIDENTIAL PATIO ADDITION 110SF &amp;  </t>
  </si>
  <si>
    <t>2100003399</t>
  </si>
  <si>
    <t xml:space="preserve">ANDRIEU                  </t>
  </si>
  <si>
    <t xml:space="preserve">PETROPOULOS DEAN &amp; CYNTHIA L  </t>
  </si>
  <si>
    <t>39217212007</t>
  </si>
  <si>
    <t xml:space="preserve">(2) RESIDENTIAL PATIO ADDITION 200SF &amp;  </t>
  </si>
  <si>
    <t>2100003400</t>
  </si>
  <si>
    <t xml:space="preserve">CHEYENNE                 </t>
  </si>
  <si>
    <t xml:space="preserve">CUETO DAVID RICHARD           </t>
  </si>
  <si>
    <t>52633110005</t>
  </si>
  <si>
    <t xml:space="preserve">(2) RESIDENTIAL PATIO ADDITIONS; 66SF   </t>
  </si>
  <si>
    <t>2100003416</t>
  </si>
  <si>
    <t xml:space="preserve">BROOKSIDE                </t>
  </si>
  <si>
    <t xml:space="preserve">TRINITY PROP LLC              </t>
  </si>
  <si>
    <t>38925047004</t>
  </si>
  <si>
    <t>2100003447</t>
  </si>
  <si>
    <t xml:space="preserve">CATARATA                 </t>
  </si>
  <si>
    <t xml:space="preserve">MC COY JOHN R &amp; CARLA L       </t>
  </si>
  <si>
    <t>53503211004</t>
  </si>
  <si>
    <t>2100003454</t>
  </si>
  <si>
    <t xml:space="preserve">SCHAEFFER SIERRA L            </t>
  </si>
  <si>
    <t xml:space="preserve">JON DOOLEY HEATING &amp; A/C      </t>
  </si>
  <si>
    <t>12413419005</t>
  </si>
  <si>
    <t>2100003455</t>
  </si>
  <si>
    <t xml:space="preserve">TRIMONT                  </t>
  </si>
  <si>
    <t xml:space="preserve">RAPP FAMILY TR                </t>
  </si>
  <si>
    <t xml:space="preserve">ON TIME HOME SERVICES         </t>
  </si>
  <si>
    <t>49848216000</t>
  </si>
  <si>
    <t>2100003460</t>
  </si>
  <si>
    <t xml:space="preserve">STAR SHINE               </t>
  </si>
  <si>
    <t xml:space="preserve">BARRENECHE PHILLIP &amp; ALEXIS   </t>
  </si>
  <si>
    <t xml:space="preserve">PACIFIC POOLS &amp; SPA           </t>
  </si>
  <si>
    <t>52933110006</t>
  </si>
  <si>
    <t>2100003465</t>
  </si>
  <si>
    <t xml:space="preserve">HOLTBY                   </t>
  </si>
  <si>
    <t xml:space="preserve">ANTONIO JOSE MANUEL           </t>
  </si>
  <si>
    <t xml:space="preserve">STANS DISCOUNT PLUMBING       </t>
  </si>
  <si>
    <t>00820005009</t>
  </si>
  <si>
    <t xml:space="preserve">WATER MAIN REPAIR/ REPLACE              </t>
  </si>
  <si>
    <t>2100003466</t>
  </si>
  <si>
    <t xml:space="preserve">RICHLAND                 </t>
  </si>
  <si>
    <t xml:space="preserve">ORTIZ HECTOR                  </t>
  </si>
  <si>
    <t>01110210002</t>
  </si>
  <si>
    <t>2100003467</t>
  </si>
  <si>
    <t>GHIGGERI BRUNO &amp; FERRERO MARIA</t>
  </si>
  <si>
    <t>38927011005</t>
  </si>
  <si>
    <t>2100003468</t>
  </si>
  <si>
    <t xml:space="preserve">ROSEMARY                 </t>
  </si>
  <si>
    <t xml:space="preserve">BRITO ANTHONY MICHAEL         </t>
  </si>
  <si>
    <t>38409207001</t>
  </si>
  <si>
    <t>2100003473</t>
  </si>
  <si>
    <t xml:space="preserve">CROMERTON                </t>
  </si>
  <si>
    <t xml:space="preserve">MC NAIR GARY A &amp; BARBARA A    </t>
  </si>
  <si>
    <t xml:space="preserve">LAVERNE &amp; SONS                </t>
  </si>
  <si>
    <t>39036011001</t>
  </si>
  <si>
    <t>2100003474</t>
  </si>
  <si>
    <t xml:space="preserve">VIA CARISMA              </t>
  </si>
  <si>
    <t xml:space="preserve">ALAMILLO JIMMY &amp; CORONA MARIA </t>
  </si>
  <si>
    <t>33926602003</t>
  </si>
  <si>
    <t>2100003475</t>
  </si>
  <si>
    <t xml:space="preserve">REAGAN                   </t>
  </si>
  <si>
    <t xml:space="preserve">MENDEZ JAMIE &amp; CHERLE         </t>
  </si>
  <si>
    <t>52730134003</t>
  </si>
  <si>
    <t>2100003476</t>
  </si>
  <si>
    <t xml:space="preserve">ULYSSES                  </t>
  </si>
  <si>
    <t xml:space="preserve">PAHOULIS ANDREW &amp; JENNIFER    </t>
  </si>
  <si>
    <t>40839130000</t>
  </si>
  <si>
    <t>2100003477</t>
  </si>
  <si>
    <t xml:space="preserve">RAPHAEL                  </t>
  </si>
  <si>
    <t xml:space="preserve">MARTINEZ GILBERT R            </t>
  </si>
  <si>
    <t>38630008004</t>
  </si>
  <si>
    <t>2100003480</t>
  </si>
  <si>
    <t xml:space="preserve">PACINO                   </t>
  </si>
  <si>
    <t xml:space="preserve">MARTINEZ VICTOR A NAVARRO     </t>
  </si>
  <si>
    <t>38418028004</t>
  </si>
  <si>
    <t xml:space="preserve">ELECTRICAL PANEL CHANGEOUT              </t>
  </si>
  <si>
    <t>2100003494</t>
  </si>
  <si>
    <t xml:space="preserve">VANILLA                  </t>
  </si>
  <si>
    <t xml:space="preserve">SCURLOCK WILLIAM E            </t>
  </si>
  <si>
    <t>51525135005</t>
  </si>
  <si>
    <t>2100003496</t>
  </si>
  <si>
    <t xml:space="preserve">EL SERENO                </t>
  </si>
  <si>
    <t xml:space="preserve">PITTMAN CURTIS S &amp; VERONICA G </t>
  </si>
  <si>
    <t xml:space="preserve">TWIST ELECTRIC                </t>
  </si>
  <si>
    <t>01142222000</t>
  </si>
  <si>
    <t>2100003497</t>
  </si>
  <si>
    <t xml:space="preserve">ROSEDALE                 </t>
  </si>
  <si>
    <t xml:space="preserve">TARGET CORPORATION            </t>
  </si>
  <si>
    <t xml:space="preserve">ROOFCORP OF CA INC            </t>
  </si>
  <si>
    <t>45114013007</t>
  </si>
  <si>
    <t>2100003498</t>
  </si>
  <si>
    <t xml:space="preserve">DAYTON                   </t>
  </si>
  <si>
    <t xml:space="preserve">CONTRERAS CARLOS              </t>
  </si>
  <si>
    <t xml:space="preserve">CORE ELECTRIC                 </t>
  </si>
  <si>
    <t>02345319005</t>
  </si>
  <si>
    <t xml:space="preserve">PANEL C/O                               </t>
  </si>
  <si>
    <t>2100003499</t>
  </si>
  <si>
    <t xml:space="preserve">AMANDA                   </t>
  </si>
  <si>
    <t xml:space="preserve">GERARDO ERIC                  </t>
  </si>
  <si>
    <t>52213205002</t>
  </si>
  <si>
    <t>2100003500</t>
  </si>
  <si>
    <t xml:space="preserve">ANDERSON                 </t>
  </si>
  <si>
    <t xml:space="preserve">REYNOSO MIGUEL ANGEL TORRES   </t>
  </si>
  <si>
    <t xml:space="preserve">FERZAM ELECTRIC INC           </t>
  </si>
  <si>
    <t>17020001001</t>
  </si>
  <si>
    <t>2100003502</t>
  </si>
  <si>
    <t xml:space="preserve">045   </t>
  </si>
  <si>
    <t xml:space="preserve">EL ENCANTO               </t>
  </si>
  <si>
    <t xml:space="preserve">GOSS ALFRED F                 </t>
  </si>
  <si>
    <t>33263042005</t>
  </si>
  <si>
    <t xml:space="preserve">DEMO OF PATIO                           </t>
  </si>
  <si>
    <t>2100003520</t>
  </si>
  <si>
    <t xml:space="preserve">GIOCONDO                 </t>
  </si>
  <si>
    <t xml:space="preserve">CAQUIAS HECTOR JR &amp; ANETRIA   </t>
  </si>
  <si>
    <t xml:space="preserve">ROCK BOTTOM INC               </t>
  </si>
  <si>
    <t>53521406006</t>
  </si>
  <si>
    <t>2100002139</t>
  </si>
  <si>
    <t xml:space="preserve">UNION                    </t>
  </si>
  <si>
    <t xml:space="preserve">COCHRUN D&amp;J FAMILY TRUST      </t>
  </si>
  <si>
    <t>TOWER COMMUNICATIOSN EXPERT LL</t>
  </si>
  <si>
    <t>51804026002</t>
  </si>
  <si>
    <t xml:space="preserve">T-MOBILE CELL TOWER MODIFICATION        </t>
  </si>
  <si>
    <t>2100002681</t>
  </si>
  <si>
    <t xml:space="preserve">JERLEE                   </t>
  </si>
  <si>
    <t xml:space="preserve">GREGORY CHRISTOPHER           </t>
  </si>
  <si>
    <t xml:space="preserve">GRAHAM SOLAR SYSTEMS INC      </t>
  </si>
  <si>
    <t>52216205001</t>
  </si>
  <si>
    <t>2100002682</t>
  </si>
  <si>
    <t xml:space="preserve">BEECH                    </t>
  </si>
  <si>
    <t xml:space="preserve">CARRANZA IRENE GUTIERREZ      </t>
  </si>
  <si>
    <t>00805412004</t>
  </si>
  <si>
    <t>2100003084</t>
  </si>
  <si>
    <t xml:space="preserve">TARA LEIGH               </t>
  </si>
  <si>
    <t xml:space="preserve">NANDAY JAGRAJ SINGH &amp; HARJEET </t>
  </si>
  <si>
    <t xml:space="preserve">DIVINE POWER U S A            </t>
  </si>
  <si>
    <t>51487132009</t>
  </si>
  <si>
    <t>2100003148</t>
  </si>
  <si>
    <t xml:space="preserve">BENITEZ                  </t>
  </si>
  <si>
    <t xml:space="preserve">ALSPAW DUSTIN &amp; DEANNA        </t>
  </si>
  <si>
    <t xml:space="preserve">COMPLETE CONSTRUCTION         </t>
  </si>
  <si>
    <t>51487107007</t>
  </si>
  <si>
    <t>2100003155</t>
  </si>
  <si>
    <t xml:space="preserve">CHAPULTEPEC              </t>
  </si>
  <si>
    <t xml:space="preserve">ARROYO JOSE M                 </t>
  </si>
  <si>
    <t xml:space="preserve">VIVINT SOLAR DEVELOPER LLC    </t>
  </si>
  <si>
    <t>41432303000</t>
  </si>
  <si>
    <t>2100003156</t>
  </si>
  <si>
    <t xml:space="preserve">ALMANZA ANTONIO G &amp; ROSALBA V </t>
  </si>
  <si>
    <t>14665205001</t>
  </si>
  <si>
    <t>2100003157</t>
  </si>
  <si>
    <t xml:space="preserve">BAY COLONY               </t>
  </si>
  <si>
    <t xml:space="preserve">MASALA JOHN R &amp; COLETTE       </t>
  </si>
  <si>
    <t>50021119009</t>
  </si>
  <si>
    <t>2100003158</t>
  </si>
  <si>
    <t xml:space="preserve">RIBSTON                  </t>
  </si>
  <si>
    <t xml:space="preserve">PAYNE MICHAEL B &amp; LISA        </t>
  </si>
  <si>
    <t>36823111007</t>
  </si>
  <si>
    <t>2100003170</t>
  </si>
  <si>
    <t xml:space="preserve">YUMA                     </t>
  </si>
  <si>
    <t xml:space="preserve">MC CLAIN TYLER D              </t>
  </si>
  <si>
    <t>50711224000</t>
  </si>
  <si>
    <t>2100003171</t>
  </si>
  <si>
    <t xml:space="preserve">BIRCH                    </t>
  </si>
  <si>
    <t xml:space="preserve">SMITH DAVID M &amp; EVA           </t>
  </si>
  <si>
    <t>38919302007</t>
  </si>
  <si>
    <t>2100003177</t>
  </si>
  <si>
    <t xml:space="preserve">GARBER                   </t>
  </si>
  <si>
    <t xml:space="preserve">DIAZ CRISTABEL M              </t>
  </si>
  <si>
    <t>41432202000</t>
  </si>
  <si>
    <t>2100003178</t>
  </si>
  <si>
    <t xml:space="preserve">WORRELL                  </t>
  </si>
  <si>
    <t xml:space="preserve">ORNELAZ DIANE                 </t>
  </si>
  <si>
    <t>39216344004</t>
  </si>
  <si>
    <t>2100003179</t>
  </si>
  <si>
    <t xml:space="preserve">SYCAMORE CREEK           </t>
  </si>
  <si>
    <t>WARD FUCHSIA M REVOCABLE TRUST</t>
  </si>
  <si>
    <t>51545204000</t>
  </si>
  <si>
    <t>2100003180</t>
  </si>
  <si>
    <t xml:space="preserve">MECCA                    </t>
  </si>
  <si>
    <t xml:space="preserve">MC KENIZE JEANNE &amp; MARK       </t>
  </si>
  <si>
    <t>50710209004</t>
  </si>
  <si>
    <t>2100003198</t>
  </si>
  <si>
    <t xml:space="preserve">MIST FALLS               </t>
  </si>
  <si>
    <t xml:space="preserve">THAKURTA SOUMIT KUMAR GUHA    </t>
  </si>
  <si>
    <t>52559239006</t>
  </si>
  <si>
    <t>2100003199</t>
  </si>
  <si>
    <t xml:space="preserve">LILLEY JANETTE GAY            </t>
  </si>
  <si>
    <t>38224108006</t>
  </si>
  <si>
    <t>2100003256</t>
  </si>
  <si>
    <t xml:space="preserve">CYPRESS GLEN             </t>
  </si>
  <si>
    <t>BLVD</t>
  </si>
  <si>
    <t xml:space="preserve">CUELLAR CIRO H &amp; MERAZ GLORIA </t>
  </si>
  <si>
    <t xml:space="preserve">ESP CONTRACTING               </t>
  </si>
  <si>
    <t>40326031003</t>
  </si>
  <si>
    <t>2100003257</t>
  </si>
  <si>
    <t xml:space="preserve">TERRACE                  </t>
  </si>
  <si>
    <t xml:space="preserve">RAMIREZ MARIA G               </t>
  </si>
  <si>
    <t>16910423004</t>
  </si>
  <si>
    <t xml:space="preserve">ROOF MOUNT SOLAR ON COMP W. PANEL       </t>
  </si>
  <si>
    <t>2100003278</t>
  </si>
  <si>
    <t xml:space="preserve">HOLDER ROGER L &amp; DIANE        </t>
  </si>
  <si>
    <t>14627102005</t>
  </si>
  <si>
    <t>2100003279</t>
  </si>
  <si>
    <t xml:space="preserve">MONSANTO                 </t>
  </si>
  <si>
    <t xml:space="preserve">BLANKENSHIP FRANK J &amp; TESSA   </t>
  </si>
  <si>
    <t>49238127004</t>
  </si>
  <si>
    <t>2100003280</t>
  </si>
  <si>
    <t xml:space="preserve">HANNAH LYN               </t>
  </si>
  <si>
    <t xml:space="preserve">TELAN JIMMY D &amp; LEA           </t>
  </si>
  <si>
    <t>53422104005</t>
  </si>
  <si>
    <t>2100003281</t>
  </si>
  <si>
    <t xml:space="preserve">CARTAGENA                </t>
  </si>
  <si>
    <t xml:space="preserve">BRANDON RONNIE &amp; BRENDA       </t>
  </si>
  <si>
    <t>49914206009</t>
  </si>
  <si>
    <t>2100003299</t>
  </si>
  <si>
    <t xml:space="preserve">TRAVISO                  </t>
  </si>
  <si>
    <t xml:space="preserve">GOWAN STEVE M &amp; SUSAN         </t>
  </si>
  <si>
    <t>52808215009</t>
  </si>
  <si>
    <t>2100003300</t>
  </si>
  <si>
    <t xml:space="preserve">SELKIRK                  </t>
  </si>
  <si>
    <t xml:space="preserve">HAYWARD AMY                   </t>
  </si>
  <si>
    <t>38021314004</t>
  </si>
  <si>
    <t>2100003307</t>
  </si>
  <si>
    <t xml:space="preserve">THUNDER GULCH            </t>
  </si>
  <si>
    <t xml:space="preserve">BUSTILLOS AMY S &amp; ALI         </t>
  </si>
  <si>
    <t>51822103004</t>
  </si>
  <si>
    <t>2100003308</t>
  </si>
  <si>
    <t xml:space="preserve">H                        </t>
  </si>
  <si>
    <t xml:space="preserve">KAZARIAN ANNA                 </t>
  </si>
  <si>
    <t>00932105008</t>
  </si>
  <si>
    <t>2100003309</t>
  </si>
  <si>
    <t xml:space="preserve">BUCKNELL                 </t>
  </si>
  <si>
    <t xml:space="preserve">ORNDORFF DOUGLAS SCOTT        </t>
  </si>
  <si>
    <t>02128027004</t>
  </si>
  <si>
    <t xml:space="preserve">ROOF MOUNT SOLAR ON COMP W/ PANEL       </t>
  </si>
  <si>
    <t>2100003310</t>
  </si>
  <si>
    <t xml:space="preserve">MARTINEZ JENNIFER L           </t>
  </si>
  <si>
    <t>12414210007</t>
  </si>
  <si>
    <t>2100003321</t>
  </si>
  <si>
    <t xml:space="preserve">PRENTICE HALL            </t>
  </si>
  <si>
    <t xml:space="preserve">SHARAB HADI Y &amp; ABID ASMAA M  </t>
  </si>
  <si>
    <t>38938104004</t>
  </si>
  <si>
    <t>2100003322</t>
  </si>
  <si>
    <t xml:space="preserve">CLEARWATER FALLS         </t>
  </si>
  <si>
    <t>HARRIS BOBBY M JR &amp; JENNIFER R</t>
  </si>
  <si>
    <t>52525212008</t>
  </si>
  <si>
    <t>2100003323</t>
  </si>
  <si>
    <t xml:space="preserve">POLO WOOD                </t>
  </si>
  <si>
    <t xml:space="preserve">GRANADA HERNAN M              </t>
  </si>
  <si>
    <t>52650102001</t>
  </si>
  <si>
    <t>2100003324</t>
  </si>
  <si>
    <t xml:space="preserve">VANCLUSE BAY             </t>
  </si>
  <si>
    <t xml:space="preserve">BONNER CHASE L                </t>
  </si>
  <si>
    <t>51821308000</t>
  </si>
  <si>
    <t>2100003325</t>
  </si>
  <si>
    <t xml:space="preserve">BROKEN SPUR              </t>
  </si>
  <si>
    <t xml:space="preserve">NEWTON AMANDA                 </t>
  </si>
  <si>
    <t>54017107005</t>
  </si>
  <si>
    <t>2100003326</t>
  </si>
  <si>
    <t xml:space="preserve">WHITE RAPIDS             </t>
  </si>
  <si>
    <t xml:space="preserve">HUGHES BRYAN D &amp; HUGHES       </t>
  </si>
  <si>
    <t>52263210001</t>
  </si>
  <si>
    <t>2100003327</t>
  </si>
  <si>
    <t xml:space="preserve">AGNEW MEADOWS            </t>
  </si>
  <si>
    <t xml:space="preserve">JOHNSON SCOTT E &amp; SUSAN M     </t>
  </si>
  <si>
    <t>51448322001</t>
  </si>
  <si>
    <t>2100003328</t>
  </si>
  <si>
    <t xml:space="preserve">STERLING SILVER          </t>
  </si>
  <si>
    <t xml:space="preserve">MEEHAN MICHAEL &amp; LILLY        </t>
  </si>
  <si>
    <t>54436004002</t>
  </si>
  <si>
    <t>2100003329</t>
  </si>
  <si>
    <t xml:space="preserve">BORDEAUX                 </t>
  </si>
  <si>
    <t xml:space="preserve">ENGLISH CARLA REV TR          </t>
  </si>
  <si>
    <t>40963210005</t>
  </si>
  <si>
    <t>2100003330</t>
  </si>
  <si>
    <t xml:space="preserve">CHRISTMAS TREE           </t>
  </si>
  <si>
    <t xml:space="preserve">GONZALEZ EMILIO &amp; ROSE        </t>
  </si>
  <si>
    <t>14618503000</t>
  </si>
  <si>
    <t>2100003331</t>
  </si>
  <si>
    <t xml:space="preserve">POMONA                   </t>
  </si>
  <si>
    <t xml:space="preserve">CERVANTEZ OFELIA              </t>
  </si>
  <si>
    <t>02140324000</t>
  </si>
  <si>
    <t>2100003338</t>
  </si>
  <si>
    <t xml:space="preserve">SALAZAR                  </t>
  </si>
  <si>
    <t>VILLALOBOS TRINIDAD &amp; PAMATZ D</t>
  </si>
  <si>
    <t>41435210002</t>
  </si>
  <si>
    <t>2100003339</t>
  </si>
  <si>
    <t xml:space="preserve">THOMASON AUSTIN JB            </t>
  </si>
  <si>
    <t>50204103007</t>
  </si>
  <si>
    <t>2100003344</t>
  </si>
  <si>
    <t xml:space="preserve">CRAIGTON                 </t>
  </si>
  <si>
    <t xml:space="preserve">LEDBETTER GEORGE A            </t>
  </si>
  <si>
    <t>39004105008</t>
  </si>
  <si>
    <t>2100003351</t>
  </si>
  <si>
    <t xml:space="preserve">BOLSENA                  </t>
  </si>
  <si>
    <t xml:space="preserve">SALCIDO JOE H JR &amp; PAULA M    </t>
  </si>
  <si>
    <t>49454053002</t>
  </si>
  <si>
    <t>2100003366</t>
  </si>
  <si>
    <t xml:space="preserve">NELSON DAVID M                </t>
  </si>
  <si>
    <t>49441113005</t>
  </si>
  <si>
    <t>2100003404</t>
  </si>
  <si>
    <t xml:space="preserve">DARLINGTON               </t>
  </si>
  <si>
    <t xml:space="preserve">DUNCAN ANDREW &amp; KELLY         </t>
  </si>
  <si>
    <t xml:space="preserve">PARADISE POOLS AND SPAS       </t>
  </si>
  <si>
    <t>52811311002</t>
  </si>
  <si>
    <t xml:space="preserve">SWIMMING POOL ONLY                      </t>
  </si>
  <si>
    <t>2100003469</t>
  </si>
  <si>
    <t xml:space="preserve">CANYON TRAIL             </t>
  </si>
  <si>
    <t xml:space="preserve">RGF LAND CO INC               </t>
  </si>
  <si>
    <t>53907211004</t>
  </si>
  <si>
    <t>2100003470</t>
  </si>
  <si>
    <t>53907206000</t>
  </si>
  <si>
    <t>2100003472</t>
  </si>
  <si>
    <t>53907203001</t>
  </si>
  <si>
    <t>2100003479</t>
  </si>
  <si>
    <t>53907303008</t>
  </si>
  <si>
    <t>2100003483</t>
  </si>
  <si>
    <t>53907209009</t>
  </si>
  <si>
    <t>2100003487</t>
  </si>
  <si>
    <t>53907212007</t>
  </si>
  <si>
    <t>2100003492</t>
  </si>
  <si>
    <t>53907205007</t>
  </si>
  <si>
    <t>2100003493</t>
  </si>
  <si>
    <t>53907207003</t>
  </si>
  <si>
    <t>2100003495</t>
  </si>
  <si>
    <t xml:space="preserve">STOCKHOLM                </t>
  </si>
  <si>
    <t xml:space="preserve">MC CAULEY LONETTE             </t>
  </si>
  <si>
    <t xml:space="preserve">AAA AWNING INC                </t>
  </si>
  <si>
    <t>53144001002</t>
  </si>
  <si>
    <t xml:space="preserve">1398SF ALUMINUM PATIO COVER             </t>
  </si>
  <si>
    <t>2100003521</t>
  </si>
  <si>
    <t xml:space="preserve">WENHAM                   </t>
  </si>
  <si>
    <t xml:space="preserve">MORROW RANDY &amp; SHARON M       </t>
  </si>
  <si>
    <t xml:space="preserve">CALIFORNIA DELTA MECH INC     </t>
  </si>
  <si>
    <t>38932201004</t>
  </si>
  <si>
    <t>2100003522</t>
  </si>
  <si>
    <t xml:space="preserve">MANHATTAN                </t>
  </si>
  <si>
    <t xml:space="preserve">NEBRE JACOB                   </t>
  </si>
  <si>
    <t>52517126009</t>
  </si>
  <si>
    <t>2100003523</t>
  </si>
  <si>
    <t xml:space="preserve">LA PUENTE                </t>
  </si>
  <si>
    <t xml:space="preserve">TULLIS ALVIN R TR             </t>
  </si>
  <si>
    <t>19427220005</t>
  </si>
  <si>
    <t>2100003524</t>
  </si>
  <si>
    <t xml:space="preserve">ELIZALDE GRISELDA             </t>
  </si>
  <si>
    <t>53245013007</t>
  </si>
  <si>
    <t xml:space="preserve">435SF PATIO COVER                       </t>
  </si>
  <si>
    <t>2100003525</t>
  </si>
  <si>
    <t xml:space="preserve">LEO                      </t>
  </si>
  <si>
    <t>GALEANA ALBERTO ALEXIS &amp; ASHLE</t>
  </si>
  <si>
    <t>41437120000</t>
  </si>
  <si>
    <t xml:space="preserve">405SF PATIO COVER                       </t>
  </si>
  <si>
    <t>2100003530</t>
  </si>
  <si>
    <t xml:space="preserve">FAIRVIEW                 </t>
  </si>
  <si>
    <t xml:space="preserve">CLARKE MINNIE                 </t>
  </si>
  <si>
    <t>37239608002</t>
  </si>
  <si>
    <t>2100003532</t>
  </si>
  <si>
    <t xml:space="preserve">M                        </t>
  </si>
  <si>
    <t xml:space="preserve">MORA SHANTY                   </t>
  </si>
  <si>
    <t>12013016000</t>
  </si>
  <si>
    <t xml:space="preserve">NEW 102SF PATIO COVER                   </t>
  </si>
  <si>
    <t>2100003539</t>
  </si>
  <si>
    <t xml:space="preserve">SPRUCE                   </t>
  </si>
  <si>
    <t xml:space="preserve">MEEK GEORGE &amp; CINDY FMLY TR   </t>
  </si>
  <si>
    <t>00305004008</t>
  </si>
  <si>
    <t>2100003553</t>
  </si>
  <si>
    <t xml:space="preserve">CHRISTELLA               </t>
  </si>
  <si>
    <t xml:space="preserve">VALENCIA DEREK &amp; TINA         </t>
  </si>
  <si>
    <t xml:space="preserve">MOORE ELECTRIC                </t>
  </si>
  <si>
    <t>52210103000</t>
  </si>
  <si>
    <t>2100003569</t>
  </si>
  <si>
    <t xml:space="preserve">LUCERNE                  </t>
  </si>
  <si>
    <t xml:space="preserve">ACEVEDO MIGUEL ANGEL FACIO    </t>
  </si>
  <si>
    <t>51744113000</t>
  </si>
  <si>
    <t xml:space="preserve">390SF PATIO COVER                       </t>
  </si>
  <si>
    <t>2100002383</t>
  </si>
  <si>
    <t xml:space="preserve">JACOBSON STEVEN W &amp; NITA M    </t>
  </si>
  <si>
    <t xml:space="preserve">TUFF SHED INC                 </t>
  </si>
  <si>
    <t>52825227003</t>
  </si>
  <si>
    <t xml:space="preserve">360SF STORAGE SHED                      </t>
  </si>
  <si>
    <t>2100002511</t>
  </si>
  <si>
    <t xml:space="preserve">HALTERIO                 </t>
  </si>
  <si>
    <t xml:space="preserve">CHAMBERS JERYL &amp; MONICA       </t>
  </si>
  <si>
    <t>33944319004</t>
  </si>
  <si>
    <t>2100002661</t>
  </si>
  <si>
    <t xml:space="preserve">STINE                    </t>
  </si>
  <si>
    <t xml:space="preserve">OMNI FAMILY HEALTH            </t>
  </si>
  <si>
    <t>44002305000</t>
  </si>
  <si>
    <t xml:space="preserve">PERMANENT SIGN PACKAGE FOR OMNI FAMILY  </t>
  </si>
  <si>
    <t>2100002937</t>
  </si>
  <si>
    <t xml:space="preserve">RUTHBURG                 </t>
  </si>
  <si>
    <t>49244202005</t>
  </si>
  <si>
    <t>2100002965</t>
  </si>
  <si>
    <t xml:space="preserve">SOLSTICE                 </t>
  </si>
  <si>
    <t xml:space="preserve">LGI HOMES CAL LLC             </t>
  </si>
  <si>
    <t xml:space="preserve">LGI HOMES CALIFORNIA LLC      </t>
  </si>
  <si>
    <t>53131015005</t>
  </si>
  <si>
    <t>2100002966</t>
  </si>
  <si>
    <t xml:space="preserve">GARDEN VIEW              </t>
  </si>
  <si>
    <t>53130001001</t>
  </si>
  <si>
    <t>2100002968</t>
  </si>
  <si>
    <t>53131017001</t>
  </si>
  <si>
    <t>2100002971</t>
  </si>
  <si>
    <t xml:space="preserve">CHEWACAN                 </t>
  </si>
  <si>
    <t>ALVAREZ ARMANDO L &amp; VALENCIA L</t>
  </si>
  <si>
    <t>38133001007</t>
  </si>
  <si>
    <t xml:space="preserve">STUCCO, FRAMING, PLUMBING, INSULATION   </t>
  </si>
  <si>
    <t>2100002995</t>
  </si>
  <si>
    <t xml:space="preserve">BANK                     </t>
  </si>
  <si>
    <t xml:space="preserve">MB FREE LLC                   </t>
  </si>
  <si>
    <t xml:space="preserve">BAKERSFIELD HEATING &amp; COOLING </t>
  </si>
  <si>
    <t>00817107004</t>
  </si>
  <si>
    <t xml:space="preserve">WALL HEATER INSTALL                     </t>
  </si>
  <si>
    <t>2100003053</t>
  </si>
  <si>
    <t xml:space="preserve">HACHITA                  </t>
  </si>
  <si>
    <t>WALKER KENNETH R &amp; STROBE-WALK</t>
  </si>
  <si>
    <t>38533233002</t>
  </si>
  <si>
    <t>2100003143</t>
  </si>
  <si>
    <t xml:space="preserve">ACCOLADE                 </t>
  </si>
  <si>
    <t xml:space="preserve">ORNELAS MAURICIO A            </t>
  </si>
  <si>
    <t>52611315000</t>
  </si>
  <si>
    <t>2100003145</t>
  </si>
  <si>
    <t xml:space="preserve">GATEWAY HOMES INC             </t>
  </si>
  <si>
    <t>41437313004</t>
  </si>
  <si>
    <t>2100003150</t>
  </si>
  <si>
    <t xml:space="preserve">TRENTINO                 </t>
  </si>
  <si>
    <t xml:space="preserve">MAGDALENO MANUEL CORTES       </t>
  </si>
  <si>
    <t xml:space="preserve">BRIGHT PLANET SOLAR           </t>
  </si>
  <si>
    <t>51454214008</t>
  </si>
  <si>
    <t>2100003152</t>
  </si>
  <si>
    <t xml:space="preserve">SAINT HELENS             </t>
  </si>
  <si>
    <t xml:space="preserve">SINGH PRABHJIT                </t>
  </si>
  <si>
    <t>40532106009</t>
  </si>
  <si>
    <t xml:space="preserve">ROOF MOUNT SOLAR ON TILE w/ PANEL       </t>
  </si>
  <si>
    <t>2100003160</t>
  </si>
  <si>
    <t xml:space="preserve">CARROTWOOD               </t>
  </si>
  <si>
    <t xml:space="preserve">HANS SANDEEP &amp; NEETU          </t>
  </si>
  <si>
    <t>53822404004</t>
  </si>
  <si>
    <t>2100003161</t>
  </si>
  <si>
    <t xml:space="preserve">MCCLINTOCK               </t>
  </si>
  <si>
    <t xml:space="preserve">LAMBA CHETAN                  </t>
  </si>
  <si>
    <t>51470214004</t>
  </si>
  <si>
    <t>2100003162</t>
  </si>
  <si>
    <t xml:space="preserve">SUSSEX                   </t>
  </si>
  <si>
    <t xml:space="preserve">HARGIS BRYCE &amp; TAYLOR         </t>
  </si>
  <si>
    <t>38928122007</t>
  </si>
  <si>
    <t>2100003163</t>
  </si>
  <si>
    <t xml:space="preserve">MOLOKAI                  </t>
  </si>
  <si>
    <t xml:space="preserve">STEVENS BLAKE &amp; ADRIANNA      </t>
  </si>
  <si>
    <t>52731430005</t>
  </si>
  <si>
    <t>2100003164</t>
  </si>
  <si>
    <t xml:space="preserve">MARTINGALE               </t>
  </si>
  <si>
    <t>JIMENEZ SALVADOR &amp; ONTIVEROS J</t>
  </si>
  <si>
    <t>52612124005</t>
  </si>
  <si>
    <t>2100003183</t>
  </si>
  <si>
    <t xml:space="preserve">MARGALO                  </t>
  </si>
  <si>
    <t xml:space="preserve">FRANCO SUZANNE C              </t>
  </si>
  <si>
    <t>37109208000</t>
  </si>
  <si>
    <t xml:space="preserve">ROOF MOUNT SOLAR ON COMP, 25 MODULES,   </t>
  </si>
  <si>
    <t>2100003185</t>
  </si>
  <si>
    <t xml:space="preserve">AGATE                    </t>
  </si>
  <si>
    <t xml:space="preserve">VAZQUEZ ROGELIO               </t>
  </si>
  <si>
    <t xml:space="preserve">FREEDOM FOREVER LLC           </t>
  </si>
  <si>
    <t>02328203002</t>
  </si>
  <si>
    <t>2100003262</t>
  </si>
  <si>
    <t xml:space="preserve">SULLIVAN WILLIAM J III        </t>
  </si>
  <si>
    <t>38787002009</t>
  </si>
  <si>
    <t>2100003263</t>
  </si>
  <si>
    <t xml:space="preserve">BEACH ASTER              </t>
  </si>
  <si>
    <t xml:space="preserve">PATINO MURCIA IVAN E          </t>
  </si>
  <si>
    <t>53407021004</t>
  </si>
  <si>
    <t>2100003271</t>
  </si>
  <si>
    <t xml:space="preserve">CELESTINE                </t>
  </si>
  <si>
    <t>VASAN SARAYU &amp; PRASAD VINAYAKA</t>
  </si>
  <si>
    <t>52447128005</t>
  </si>
  <si>
    <t>2100003272</t>
  </si>
  <si>
    <t xml:space="preserve">MARIGOLD                 </t>
  </si>
  <si>
    <t xml:space="preserve">FADEFF FAMILY TRUST           </t>
  </si>
  <si>
    <t>53507117007</t>
  </si>
  <si>
    <t>2100003273</t>
  </si>
  <si>
    <t xml:space="preserve">TURQUOISE                </t>
  </si>
  <si>
    <t>BELMONT TIMOTHY P &amp; NICANORA N</t>
  </si>
  <si>
    <t>50722110004</t>
  </si>
  <si>
    <t>2100003274</t>
  </si>
  <si>
    <t xml:space="preserve">WOODSON BRIDGE           </t>
  </si>
  <si>
    <t xml:space="preserve">SHUMAKER JEREMY &amp; VIRGINIA    </t>
  </si>
  <si>
    <t>52257115002</t>
  </si>
  <si>
    <t>2100003283</t>
  </si>
  <si>
    <t xml:space="preserve">HAWAII                   </t>
  </si>
  <si>
    <t xml:space="preserve">NAWORSKI BARBARA              </t>
  </si>
  <si>
    <t>52731204006</t>
  </si>
  <si>
    <t>2100003347</t>
  </si>
  <si>
    <t xml:space="preserve">BOOTHBAY HARBOUR         </t>
  </si>
  <si>
    <t>FREELAND STEVEN R &amp; KATHLEEN B</t>
  </si>
  <si>
    <t>49226205002</t>
  </si>
  <si>
    <t>2100003348</t>
  </si>
  <si>
    <t xml:space="preserve">ASHBOURNE                </t>
  </si>
  <si>
    <t xml:space="preserve">CRABTREE JARED &amp; LAURA        </t>
  </si>
  <si>
    <t>50057112003</t>
  </si>
  <si>
    <t>2100003349</t>
  </si>
  <si>
    <t xml:space="preserve">ALBURY                   </t>
  </si>
  <si>
    <t xml:space="preserve">JOHNSON GWENDOLYN R           </t>
  </si>
  <si>
    <t>51416111002</t>
  </si>
  <si>
    <t>2100003355</t>
  </si>
  <si>
    <t xml:space="preserve">PINEWOOD LAKE            </t>
  </si>
  <si>
    <t xml:space="preserve">HERNANDEZ RAMON               </t>
  </si>
  <si>
    <t>40316059006</t>
  </si>
  <si>
    <t>2100003362</t>
  </si>
  <si>
    <t xml:space="preserve">PALE LILAC               </t>
  </si>
  <si>
    <t xml:space="preserve">MILLS ANTHONY P &amp; MICHELLE R  </t>
  </si>
  <si>
    <t>53406044008</t>
  </si>
  <si>
    <t>2100003380</t>
  </si>
  <si>
    <t xml:space="preserve">PERNALA ANGELITO P &amp; LYDIA L  </t>
  </si>
  <si>
    <t>52525223000</t>
  </si>
  <si>
    <t>2100003381</t>
  </si>
  <si>
    <t xml:space="preserve">LANDING COVE             </t>
  </si>
  <si>
    <t xml:space="preserve">RELIANCE PROP LLC             </t>
  </si>
  <si>
    <t>53905201009</t>
  </si>
  <si>
    <t>2100003391</t>
  </si>
  <si>
    <t xml:space="preserve">ILLUMINATED SIGN ART INC      </t>
  </si>
  <si>
    <t xml:space="preserve">PERMANENT SIGN PACKAGE                  </t>
  </si>
  <si>
    <t>2100003424</t>
  </si>
  <si>
    <t xml:space="preserve">AUDLEY END               </t>
  </si>
  <si>
    <t xml:space="preserve">ALVARADO CAMUNAS JUAN         </t>
  </si>
  <si>
    <t xml:space="preserve">GREECIAN POOLS INC            </t>
  </si>
  <si>
    <t>54609019002</t>
  </si>
  <si>
    <t>RESIDENTIAL SWIMMING POOL &amp; SPA; 50' GAS</t>
  </si>
  <si>
    <t>2100003425</t>
  </si>
  <si>
    <t xml:space="preserve">CHAMPLIN                 </t>
  </si>
  <si>
    <t xml:space="preserve">WPG BAK LLC                   </t>
  </si>
  <si>
    <t>52448503003</t>
  </si>
  <si>
    <t>2100003429</t>
  </si>
  <si>
    <t xml:space="preserve">FORBES PARK              </t>
  </si>
  <si>
    <t xml:space="preserve">MARTIN JOSHUA R               </t>
  </si>
  <si>
    <t>50118108006</t>
  </si>
  <si>
    <t>2100003430</t>
  </si>
  <si>
    <t xml:space="preserve">WYCOMBE                  </t>
  </si>
  <si>
    <t xml:space="preserve">ELIZALDE ALEJANDRINA          </t>
  </si>
  <si>
    <t>54607029005</t>
  </si>
  <si>
    <t>2100003431</t>
  </si>
  <si>
    <t xml:space="preserve">LAVINA                   </t>
  </si>
  <si>
    <t xml:space="preserve">GUTIERREZ JOSE                </t>
  </si>
  <si>
    <t>52818309008</t>
  </si>
  <si>
    <t>2100003432</t>
  </si>
  <si>
    <t xml:space="preserve">SHANGRI-LA               </t>
  </si>
  <si>
    <t xml:space="preserve">FANUCCHI STEPHEN T            </t>
  </si>
  <si>
    <t>52508214005</t>
  </si>
  <si>
    <t>2100003433</t>
  </si>
  <si>
    <t xml:space="preserve">MERSHAM HILL             </t>
  </si>
  <si>
    <t xml:space="preserve">VIGNOLO ANDREW STEPHEN        </t>
  </si>
  <si>
    <t>39010312009</t>
  </si>
  <si>
    <t>2100003442</t>
  </si>
  <si>
    <t xml:space="preserve">COPA CABANA              </t>
  </si>
  <si>
    <t xml:space="preserve">YOUNG RICHARD L III &amp; LISA R  </t>
  </si>
  <si>
    <t xml:space="preserve">PAVLETICH ELECTRIC, INC       </t>
  </si>
  <si>
    <t>52520311007</t>
  </si>
  <si>
    <t>2100003444</t>
  </si>
  <si>
    <t xml:space="preserve">DEMING                   </t>
  </si>
  <si>
    <t xml:space="preserve">BIGGS JEFFREY A               </t>
  </si>
  <si>
    <t>38539201007</t>
  </si>
  <si>
    <t>2100003448</t>
  </si>
  <si>
    <t xml:space="preserve">JUDITH                   </t>
  </si>
  <si>
    <t xml:space="preserve">LEDBETTER EDDIE W &amp; ALICE E   </t>
  </si>
  <si>
    <t>13445211003</t>
  </si>
  <si>
    <t>2100003461</t>
  </si>
  <si>
    <t xml:space="preserve">MOONSTONE PEAK           </t>
  </si>
  <si>
    <t xml:space="preserve">AMARAL DAVID                  </t>
  </si>
  <si>
    <t>53226217008</t>
  </si>
  <si>
    <t>2100003464</t>
  </si>
  <si>
    <t xml:space="preserve">CINNAMON                 </t>
  </si>
  <si>
    <t>PHILLIPS LOIS ANN INDIVIDUAL L</t>
  </si>
  <si>
    <t>38414019006</t>
  </si>
  <si>
    <t>2100003484</t>
  </si>
  <si>
    <t>2100003485</t>
  </si>
  <si>
    <t xml:space="preserve">YELLOWSTONE RIVER        </t>
  </si>
  <si>
    <t xml:space="preserve">PERIER CHRIS &amp; PADILLA MICKEY </t>
  </si>
  <si>
    <t>52228305003</t>
  </si>
  <si>
    <t>2100003486</t>
  </si>
  <si>
    <t xml:space="preserve">SUNNINGHILL              </t>
  </si>
  <si>
    <t>MANDALAYWALA NEIL &amp; SHAH NIRVI</t>
  </si>
  <si>
    <t>53428104003</t>
  </si>
  <si>
    <t>2100003488</t>
  </si>
  <si>
    <t xml:space="preserve">FRIANT                   </t>
  </si>
  <si>
    <t xml:space="preserve">JAMES THOMAS B &amp; RHONDA       </t>
  </si>
  <si>
    <t>33113409006</t>
  </si>
  <si>
    <t>2100003504</t>
  </si>
  <si>
    <t xml:space="preserve">NORMAN                   </t>
  </si>
  <si>
    <t xml:space="preserve">PEAVLER JAY &amp; KAREN           </t>
  </si>
  <si>
    <t xml:space="preserve">HOLDERS AIR CONDITIONING      </t>
  </si>
  <si>
    <t>02308123005</t>
  </si>
  <si>
    <t>2100003505</t>
  </si>
  <si>
    <t xml:space="preserve">BEDFORDSHIRE             </t>
  </si>
  <si>
    <t>SMETHIE BRADLEY H &amp; CHAVEZ REN</t>
  </si>
  <si>
    <t>52325014006</t>
  </si>
  <si>
    <t>2100003506</t>
  </si>
  <si>
    <t xml:space="preserve">PEBBLE BEACH             </t>
  </si>
  <si>
    <t xml:space="preserve">ZUBER JACK &amp; JUANITA TR       </t>
  </si>
  <si>
    <t>19410201000</t>
  </si>
  <si>
    <t>2100003507</t>
  </si>
  <si>
    <t xml:space="preserve">MILO                     </t>
  </si>
  <si>
    <t xml:space="preserve">BESSER BOB                    </t>
  </si>
  <si>
    <t>37128322002</t>
  </si>
  <si>
    <t>2100003548</t>
  </si>
  <si>
    <t xml:space="preserve">SILLECT                  </t>
  </si>
  <si>
    <t xml:space="preserve">BUCK OWENS PRODUCTION CO INC  </t>
  </si>
  <si>
    <t>33258006007</t>
  </si>
  <si>
    <t>2100003563</t>
  </si>
  <si>
    <t xml:space="preserve">WENATCHEE                </t>
  </si>
  <si>
    <t xml:space="preserve">WHITE GARY S &amp; CATHY          </t>
  </si>
  <si>
    <t>38314206005</t>
  </si>
  <si>
    <t xml:space="preserve">GAS INSERT                              </t>
  </si>
  <si>
    <t>2100003573</t>
  </si>
  <si>
    <t xml:space="preserve">MARILYN                  </t>
  </si>
  <si>
    <t xml:space="preserve">ROWLES JOANNE C               </t>
  </si>
  <si>
    <t>44103118004</t>
  </si>
  <si>
    <t>2100003582</t>
  </si>
  <si>
    <t xml:space="preserve">THISTLEDOWN              </t>
  </si>
  <si>
    <t xml:space="preserve">HARRELL JERRY B LIVING TRUST  </t>
  </si>
  <si>
    <t xml:space="preserve">BUILT WRIGHT HOME INSPECTION  </t>
  </si>
  <si>
    <t>52645105006</t>
  </si>
  <si>
    <t xml:space="preserve">SWIMMING POOL AND SPA                   </t>
  </si>
  <si>
    <t>2100003584</t>
  </si>
  <si>
    <t xml:space="preserve">ELAINE                   </t>
  </si>
  <si>
    <t xml:space="preserve">HAYES TRACY R                 </t>
  </si>
  <si>
    <t>02308232008</t>
  </si>
  <si>
    <t xml:space="preserve">WATER LINE REPAIR/ REPLACE              </t>
  </si>
  <si>
    <t>2100003587</t>
  </si>
  <si>
    <t xml:space="preserve">DOHENY                   </t>
  </si>
  <si>
    <t xml:space="preserve">HARRELL JERRY B               </t>
  </si>
  <si>
    <t>39434026007</t>
  </si>
  <si>
    <t xml:space="preserve">NEW SWIMMING POOL AND SPA               </t>
  </si>
  <si>
    <t>2100003589</t>
  </si>
  <si>
    <t xml:space="preserve">PRINCETON                </t>
  </si>
  <si>
    <t>WEDDELL TRACY LEE LIVING TRUST</t>
  </si>
  <si>
    <t>02114101004</t>
  </si>
  <si>
    <t>2100003590</t>
  </si>
  <si>
    <t xml:space="preserve">EQUINOX                  </t>
  </si>
  <si>
    <t xml:space="preserve">VIZCAINO RUBY                 </t>
  </si>
  <si>
    <t>46538113005</t>
  </si>
  <si>
    <t>2100003592</t>
  </si>
  <si>
    <t xml:space="preserve">FRISH MOSS               </t>
  </si>
  <si>
    <t xml:space="preserve">SWE MON FAMILY TRUST          </t>
  </si>
  <si>
    <t>52253014000</t>
  </si>
  <si>
    <t xml:space="preserve">WATER HEATER CHANGE OUT                 </t>
  </si>
  <si>
    <t>2100003618</t>
  </si>
  <si>
    <t xml:space="preserve">GRIZZLY PEAK             </t>
  </si>
  <si>
    <t xml:space="preserve">DECK KIMBERLY F               </t>
  </si>
  <si>
    <t>54456327008</t>
  </si>
  <si>
    <t xml:space="preserve">patio addition                          </t>
  </si>
  <si>
    <t>2100003619</t>
  </si>
  <si>
    <t xml:space="preserve">ROEHAMPTON               </t>
  </si>
  <si>
    <t xml:space="preserve">DARLING JEFF&amp; KRISTEN         </t>
  </si>
  <si>
    <t>52623237002</t>
  </si>
  <si>
    <t xml:space="preserve">PATIO ADDITION                          </t>
  </si>
  <si>
    <t>2100003620</t>
  </si>
  <si>
    <t xml:space="preserve">UTICA                    </t>
  </si>
  <si>
    <t xml:space="preserve">AGOSTA MARIO JR &amp; TAMMY       </t>
  </si>
  <si>
    <t>54620010006</t>
  </si>
  <si>
    <t>2100003641</t>
  </si>
  <si>
    <t xml:space="preserve">OREGANO                  </t>
  </si>
  <si>
    <t xml:space="preserve">GAMON JAVIER H &amp; VIVIAN       </t>
  </si>
  <si>
    <t xml:space="preserve">LOVOTTI INC                   </t>
  </si>
  <si>
    <t>51523408002</t>
  </si>
  <si>
    <t>2100003653</t>
  </si>
  <si>
    <t xml:space="preserve">050   </t>
  </si>
  <si>
    <t xml:space="preserve">18TH                     </t>
  </si>
  <si>
    <t xml:space="preserve">CASAS CRISANTO CATANO         </t>
  </si>
  <si>
    <t xml:space="preserve">R HERNANDEZ CONSTRUCTION INC  </t>
  </si>
  <si>
    <t>01727005006</t>
  </si>
  <si>
    <t xml:space="preserve">FIRE REHAB, LIKE FOR LIKE, DRYWALL,     </t>
  </si>
  <si>
    <t>2100003654</t>
  </si>
  <si>
    <t xml:space="preserve">24TH                     </t>
  </si>
  <si>
    <t xml:space="preserve">ATA PROP LLC                  </t>
  </si>
  <si>
    <t>00129104001</t>
  </si>
  <si>
    <t xml:space="preserve">VEHICLE INTO BUILDING REPAIR (UNITS     </t>
  </si>
  <si>
    <t>2000009743</t>
  </si>
  <si>
    <t xml:space="preserve">17TH                     </t>
  </si>
  <si>
    <t xml:space="preserve">B &amp; H GROUP INC               </t>
  </si>
  <si>
    <t xml:space="preserve">METRO RF SERVICES INC         </t>
  </si>
  <si>
    <t>00617105</t>
  </si>
  <si>
    <t xml:space="preserve">T-MOBILE - CELL ANTENNAS                </t>
  </si>
  <si>
    <t>2000013794</t>
  </si>
  <si>
    <t xml:space="preserve">MC DIVITT                </t>
  </si>
  <si>
    <t xml:space="preserve">JUDKINS FAMILY TRUST          </t>
  </si>
  <si>
    <t xml:space="preserve">ERICSSON INC                  </t>
  </si>
  <si>
    <t>38541228001</t>
  </si>
  <si>
    <t>2100000471</t>
  </si>
  <si>
    <t xml:space="preserve">ARBOR FOREST             </t>
  </si>
  <si>
    <t xml:space="preserve">MARQUEZ JOSE                  </t>
  </si>
  <si>
    <t>51534215000</t>
  </si>
  <si>
    <t xml:space="preserve">RESIDENTIAL PATIO ADDITION AT REAR OF   </t>
  </si>
  <si>
    <t>2100001159</t>
  </si>
  <si>
    <t xml:space="preserve">GOODMAN AND DAUGHTERS         </t>
  </si>
  <si>
    <t>38001019000</t>
  </si>
  <si>
    <t xml:space="preserve">4,630SF TI FOR RESTAURANT               </t>
  </si>
  <si>
    <t>2100001970</t>
  </si>
  <si>
    <t xml:space="preserve">HEATH                    </t>
  </si>
  <si>
    <t>PARK WEST AT STOCKDALE RIVER R</t>
  </si>
  <si>
    <t xml:space="preserve">WEST COAST COMMUNITY BUILDERS </t>
  </si>
  <si>
    <t>53401101005</t>
  </si>
  <si>
    <t xml:space="preserve">SHADE STRUCTURE AND OUTSIDE KITCHEN     </t>
  </si>
  <si>
    <t>2100002430</t>
  </si>
  <si>
    <t xml:space="preserve">AUTUMN RIDGE             </t>
  </si>
  <si>
    <t>OROZCO MARCO A RECENDIZ &amp; RECE</t>
  </si>
  <si>
    <t>43506104007</t>
  </si>
  <si>
    <t xml:space="preserve">CARPORT INSTALL                         </t>
  </si>
  <si>
    <t>2100002954</t>
  </si>
  <si>
    <t xml:space="preserve">KIRKLEES                 </t>
  </si>
  <si>
    <t xml:space="preserve">PANTOJA DIANA                 </t>
  </si>
  <si>
    <t>51814419009</t>
  </si>
  <si>
    <t xml:space="preserve">640SF PATIO ADDITION                    </t>
  </si>
  <si>
    <t>2100003034</t>
  </si>
  <si>
    <t xml:space="preserve">TRACT                    </t>
  </si>
  <si>
    <t xml:space="preserve">CASTLE &amp; COOKE CALIFORNIA INC </t>
  </si>
  <si>
    <t>Z999999</t>
  </si>
  <si>
    <t xml:space="preserve">WALL CONSTRUCTION FOR OFFSITE AND DRILL </t>
  </si>
  <si>
    <t>2100003151</t>
  </si>
  <si>
    <t xml:space="preserve">TOCANTINS                </t>
  </si>
  <si>
    <t xml:space="preserve">HENSON MICHAEL W              </t>
  </si>
  <si>
    <t xml:space="preserve">IMPACT ELECTRIC               </t>
  </si>
  <si>
    <t>51454505003</t>
  </si>
  <si>
    <t>2100003168</t>
  </si>
  <si>
    <t xml:space="preserve">ARDEN FOREST             </t>
  </si>
  <si>
    <t xml:space="preserve">THOMPSON CODY ANDREW          </t>
  </si>
  <si>
    <t xml:space="preserve">LIFT ENERGY CONST INC         </t>
  </si>
  <si>
    <t>52934203006</t>
  </si>
  <si>
    <t>2100003169</t>
  </si>
  <si>
    <t xml:space="preserve">WHITE SANDS              </t>
  </si>
  <si>
    <t xml:space="preserve">WISE ANDREA MARIE             </t>
  </si>
  <si>
    <t>51543108009</t>
  </si>
  <si>
    <t>2100003174</t>
  </si>
  <si>
    <t xml:space="preserve">INWOOD                   </t>
  </si>
  <si>
    <t xml:space="preserve">YOUNG LEVESTA REVOCABLE TRUST </t>
  </si>
  <si>
    <t>38103211003</t>
  </si>
  <si>
    <t>2100003175</t>
  </si>
  <si>
    <t xml:space="preserve">SAINT CLAIR              </t>
  </si>
  <si>
    <t xml:space="preserve">GAMEZ GARCIA JUAN G           </t>
  </si>
  <si>
    <t>37218226005</t>
  </si>
  <si>
    <t>2100003176</t>
  </si>
  <si>
    <t xml:space="preserve">SYCAMORE WOOD            </t>
  </si>
  <si>
    <t>ANAYA LUIS ALBERTO R &amp; DE RAMI</t>
  </si>
  <si>
    <t>53840301000</t>
  </si>
  <si>
    <t>2100003195</t>
  </si>
  <si>
    <t xml:space="preserve">LOPEZ EFRAIN GUIJARRO         </t>
  </si>
  <si>
    <t>37112502001</t>
  </si>
  <si>
    <t>2100003205</t>
  </si>
  <si>
    <t xml:space="preserve">TIVOLI                   </t>
  </si>
  <si>
    <t xml:space="preserve">CARRILLO ELISEO JR &amp; ANNA M   </t>
  </si>
  <si>
    <t xml:space="preserve">EMPOWER HOME SOLAR INC        </t>
  </si>
  <si>
    <t>39418213007</t>
  </si>
  <si>
    <t>2100003206</t>
  </si>
  <si>
    <t xml:space="preserve">RAINWATER                </t>
  </si>
  <si>
    <t xml:space="preserve">DUKE ROSA E                   </t>
  </si>
  <si>
    <t>53309313001</t>
  </si>
  <si>
    <t>2100003216</t>
  </si>
  <si>
    <t xml:space="preserve">MANCHESTER               </t>
  </si>
  <si>
    <t xml:space="preserve">STARR DARRIN &amp; LISA           </t>
  </si>
  <si>
    <t>35533218000</t>
  </si>
  <si>
    <t>2100003255</t>
  </si>
  <si>
    <t xml:space="preserve">DIORITE                  </t>
  </si>
  <si>
    <t xml:space="preserve">SANTILLAN FELIPE P &amp; MARIA M  </t>
  </si>
  <si>
    <t xml:space="preserve">IMPACT ENERGY AND SOLAR INC   </t>
  </si>
  <si>
    <t>51483053001</t>
  </si>
  <si>
    <t>2100003264</t>
  </si>
  <si>
    <t xml:space="preserve">WEISSER KENDRA &amp; KRISTIE      </t>
  </si>
  <si>
    <t>49241218003</t>
  </si>
  <si>
    <t>2100003290</t>
  </si>
  <si>
    <t xml:space="preserve">CATALINA BARBER CORP          </t>
  </si>
  <si>
    <t xml:space="preserve">JESUS AGUILAR                 </t>
  </si>
  <si>
    <t>2100003320</t>
  </si>
  <si>
    <t xml:space="preserve">COLUMBUS                 </t>
  </si>
  <si>
    <t>EVERETT CHARLES W TR &amp; EVERETT</t>
  </si>
  <si>
    <t xml:space="preserve">RUIZ CONSTRUCTION             </t>
  </si>
  <si>
    <t>38328001007</t>
  </si>
  <si>
    <t xml:space="preserve">2880 SF TI - REALTY ONE                 </t>
  </si>
  <si>
    <t>2100003332</t>
  </si>
  <si>
    <t xml:space="preserve">SNOWY RIVER              </t>
  </si>
  <si>
    <t xml:space="preserve">VENTURA GEORGE G              </t>
  </si>
  <si>
    <t>54012315007</t>
  </si>
  <si>
    <t>2100003357</t>
  </si>
  <si>
    <t xml:space="preserve">AMERICAL AWNING               </t>
  </si>
  <si>
    <t xml:space="preserve">ALUMINUM PATIO COVER                    </t>
  </si>
  <si>
    <t>2100003365</t>
  </si>
  <si>
    <t xml:space="preserve">MURFREESBORO             </t>
  </si>
  <si>
    <t>54116207006</t>
  </si>
  <si>
    <t>2100003373</t>
  </si>
  <si>
    <t xml:space="preserve">BATH                     </t>
  </si>
  <si>
    <t xml:space="preserve">RADER WILLIAM &amp; MARGIE TR     </t>
  </si>
  <si>
    <t>54441106009</t>
  </si>
  <si>
    <t>2100003374</t>
  </si>
  <si>
    <t xml:space="preserve">WHITMAN                  </t>
  </si>
  <si>
    <t>URIBE ANIBAL R &amp; MAGANA JANNET</t>
  </si>
  <si>
    <t xml:space="preserve">FUZION HOME SERVICES/ENERGY   </t>
  </si>
  <si>
    <t>54529114005</t>
  </si>
  <si>
    <t>2100003375</t>
  </si>
  <si>
    <t>2100003378</t>
  </si>
  <si>
    <t xml:space="preserve">MAYBEE ILLYANA                </t>
  </si>
  <si>
    <t>00816217007</t>
  </si>
  <si>
    <t>2100003385</t>
  </si>
  <si>
    <t xml:space="preserve">FALLING SPRINGS          </t>
  </si>
  <si>
    <t>DE LA CRUZ JULIO C MEDINA &amp; ME</t>
  </si>
  <si>
    <t>52629120003</t>
  </si>
  <si>
    <t>2100003387</t>
  </si>
  <si>
    <t xml:space="preserve">FLINT HILLS              </t>
  </si>
  <si>
    <t xml:space="preserve">MUNOS FERNANDO                </t>
  </si>
  <si>
    <t>51447214008</t>
  </si>
  <si>
    <t>2100003388</t>
  </si>
  <si>
    <t xml:space="preserve">AUSSIE                   </t>
  </si>
  <si>
    <t>LOPEZ JAIME ROCHA &amp; QUINONEZ M</t>
  </si>
  <si>
    <t>41330103003</t>
  </si>
  <si>
    <t>2100003389</t>
  </si>
  <si>
    <t xml:space="preserve">BLUEGRASS                </t>
  </si>
  <si>
    <t xml:space="preserve">VASQUEZ ROBERT JR             </t>
  </si>
  <si>
    <t>52715208002</t>
  </si>
  <si>
    <t>2100003393</t>
  </si>
  <si>
    <t xml:space="preserve">BANDELIER                </t>
  </si>
  <si>
    <t>MONTY RICHARD NOEL &amp; MARVINA L</t>
  </si>
  <si>
    <t>9999164</t>
  </si>
  <si>
    <t xml:space="preserve">100SF ALUMAWOOD PATIO                   </t>
  </si>
  <si>
    <t>2100003417</t>
  </si>
  <si>
    <t xml:space="preserve">PLEASANT HILL            </t>
  </si>
  <si>
    <t>SLAYTON JOSHUA LEE &amp; SARAH ELI</t>
  </si>
  <si>
    <t>52637213003</t>
  </si>
  <si>
    <t>2100003426</t>
  </si>
  <si>
    <t xml:space="preserve">GURAYA AMANPREET &amp; GURPREET   </t>
  </si>
  <si>
    <t>53428203007</t>
  </si>
  <si>
    <t xml:space="preserve">406SF DETACHED PATIO                    </t>
  </si>
  <si>
    <t>2100003434</t>
  </si>
  <si>
    <t xml:space="preserve">DESERT PALM              </t>
  </si>
  <si>
    <t xml:space="preserve">RUBALCADO RALPH T &amp; MARY P    </t>
  </si>
  <si>
    <t>39424310002</t>
  </si>
  <si>
    <t>2100003435</t>
  </si>
  <si>
    <t xml:space="preserve">LOPEZ SANTIAGO ROSA           </t>
  </si>
  <si>
    <t>00805404001</t>
  </si>
  <si>
    <t>2100003445</t>
  </si>
  <si>
    <t xml:space="preserve">CIMARRON RIDGE           </t>
  </si>
  <si>
    <t xml:space="preserve">MENDIOLA ROEL &amp; NANCY E       </t>
  </si>
  <si>
    <t>51459104007</t>
  </si>
  <si>
    <t>2100003458</t>
  </si>
  <si>
    <t xml:space="preserve">FRENCHGLEN               </t>
  </si>
  <si>
    <t xml:space="preserve">LONON DANIEL C &amp; DEBORAH D    </t>
  </si>
  <si>
    <t>38143019009</t>
  </si>
  <si>
    <t xml:space="preserve">652SF PATIO REMODEL                     </t>
  </si>
  <si>
    <t>2100003459</t>
  </si>
  <si>
    <t xml:space="preserve">DANBURY                  </t>
  </si>
  <si>
    <t xml:space="preserve">PERRY WILLIAM C               </t>
  </si>
  <si>
    <t>52625111005</t>
  </si>
  <si>
    <t>2100003508</t>
  </si>
  <si>
    <t xml:space="preserve">BAY BROOK                </t>
  </si>
  <si>
    <t xml:space="preserve">GARCIA ANGELICA               </t>
  </si>
  <si>
    <t>37125005003</t>
  </si>
  <si>
    <t>2100003509</t>
  </si>
  <si>
    <t xml:space="preserve">STUART                   </t>
  </si>
  <si>
    <t xml:space="preserve">BAUTISTA IVAN S JARAMILLO     </t>
  </si>
  <si>
    <t>39203305003</t>
  </si>
  <si>
    <t>2100003510</t>
  </si>
  <si>
    <t xml:space="preserve">CORTEZ HERENIA LISSETH        </t>
  </si>
  <si>
    <t>51575401002</t>
  </si>
  <si>
    <t>2100003512</t>
  </si>
  <si>
    <t xml:space="preserve">DAVEDALY                 </t>
  </si>
  <si>
    <t>GONZALEZ JUAN ANGEL JR &amp; VANES</t>
  </si>
  <si>
    <t>51474109005</t>
  </si>
  <si>
    <t>2100003513</t>
  </si>
  <si>
    <t xml:space="preserve">MESTO                    </t>
  </si>
  <si>
    <t xml:space="preserve">MCCANN JOHN C &amp; FLINN MELISSA </t>
  </si>
  <si>
    <t>53811204008</t>
  </si>
  <si>
    <t>2100003514</t>
  </si>
  <si>
    <t xml:space="preserve">WILDCAT                  </t>
  </si>
  <si>
    <t>TORRENTO RICARDO A &amp; PRADO YVO</t>
  </si>
  <si>
    <t>51438112009</t>
  </si>
  <si>
    <t>2100003515</t>
  </si>
  <si>
    <t xml:space="preserve">STRAWBRIDGE              </t>
  </si>
  <si>
    <t xml:space="preserve">GARCIA GERARDO M              </t>
  </si>
  <si>
    <t>41328205001</t>
  </si>
  <si>
    <t>2100003516</t>
  </si>
  <si>
    <t xml:space="preserve">BRIGHT SHADOW            </t>
  </si>
  <si>
    <t xml:space="preserve">MONTES JOSE A JR              </t>
  </si>
  <si>
    <t>53309104001</t>
  </si>
  <si>
    <t>2100003517</t>
  </si>
  <si>
    <t xml:space="preserve">CHIAPAS                  </t>
  </si>
  <si>
    <t>MORA FRANCISCO J &amp; RUIZ DE MOR</t>
  </si>
  <si>
    <t>51608104003</t>
  </si>
  <si>
    <t>2100003518</t>
  </si>
  <si>
    <t xml:space="preserve">GEORGIA OAK              </t>
  </si>
  <si>
    <t>MARTINEZ MIGUEL JR &amp; EMMA GUAD</t>
  </si>
  <si>
    <t>51207104002</t>
  </si>
  <si>
    <t>2100003519</t>
  </si>
  <si>
    <t xml:space="preserve">GINGER SNAP              </t>
  </si>
  <si>
    <t xml:space="preserve">BONILLA JOHN M &amp; JESENIA D    </t>
  </si>
  <si>
    <t>51634302006</t>
  </si>
  <si>
    <t xml:space="preserve">ROOF MOUNT SOLAR ON TILE W/ PANEL       </t>
  </si>
  <si>
    <t>2100003549</t>
  </si>
  <si>
    <t xml:space="preserve">TEAL                     </t>
  </si>
  <si>
    <t xml:space="preserve">ROLIN FRED                    </t>
  </si>
  <si>
    <t xml:space="preserve">PROTEC ROOFING COMPANY        </t>
  </si>
  <si>
    <t>40522211001</t>
  </si>
  <si>
    <t xml:space="preserve">RESIDENTIAL REROOF WITH COOL ROOF       </t>
  </si>
  <si>
    <t>2100003564</t>
  </si>
  <si>
    <t xml:space="preserve">CHICHESTER               </t>
  </si>
  <si>
    <t>53431421001</t>
  </si>
  <si>
    <t>2100003565</t>
  </si>
  <si>
    <t xml:space="preserve">SIERRA REDWOOD           </t>
  </si>
  <si>
    <t xml:space="preserve">WATKIN STEVEN R &amp; KIMBERLY    </t>
  </si>
  <si>
    <t>51551116005</t>
  </si>
  <si>
    <t>2100003642</t>
  </si>
  <si>
    <t xml:space="preserve">OCEAN JASPER             </t>
  </si>
  <si>
    <t xml:space="preserve">SANCHEZ MIGUEL &amp; LUZ MIREYA   </t>
  </si>
  <si>
    <t>53843209006</t>
  </si>
  <si>
    <t>2100003643</t>
  </si>
  <si>
    <t xml:space="preserve">GAZEBO                   </t>
  </si>
  <si>
    <t>PARK KENNETH YOUNG &amp; YOON HYUN</t>
  </si>
  <si>
    <t>52429018007</t>
  </si>
  <si>
    <t>2100003665</t>
  </si>
  <si>
    <t xml:space="preserve">TIMES SQUARE             </t>
  </si>
  <si>
    <t xml:space="preserve">ROBLES GILBERTO JR            </t>
  </si>
  <si>
    <t xml:space="preserve">GOLDEN QUALITY PLUMBING       </t>
  </si>
  <si>
    <t>54510408003</t>
  </si>
  <si>
    <t>2100003667</t>
  </si>
  <si>
    <t xml:space="preserve">LONG STEVEN &amp; JENAE           </t>
  </si>
  <si>
    <t>52846506004</t>
  </si>
  <si>
    <t xml:space="preserve">650SF PATIO ADDITION                    </t>
  </si>
  <si>
    <t>2100003668</t>
  </si>
  <si>
    <t xml:space="preserve">SANCHEZ PATRICIA              </t>
  </si>
  <si>
    <t>44103123008</t>
  </si>
  <si>
    <t xml:space="preserve">ELECTRICAL RELEASE INSPECTION FOR       </t>
  </si>
  <si>
    <t>2100003670</t>
  </si>
  <si>
    <t xml:space="preserve">CHRISTINE PINE           </t>
  </si>
  <si>
    <t xml:space="preserve">CERVANTES WILLIE JR           </t>
  </si>
  <si>
    <t>49935232005</t>
  </si>
  <si>
    <t>2100003671</t>
  </si>
  <si>
    <t xml:space="preserve">FIRE OPAL                </t>
  </si>
  <si>
    <t>OTTO TIMOTHY MICHAEL &amp; EVALINA</t>
  </si>
  <si>
    <t>53808318008</t>
  </si>
  <si>
    <t xml:space="preserve">SWIMMING POOL                           </t>
  </si>
  <si>
    <t>2100003672</t>
  </si>
  <si>
    <t xml:space="preserve">OLDSTEAD                 </t>
  </si>
  <si>
    <t xml:space="preserve">ANDRADA ELIZABETH M           </t>
  </si>
  <si>
    <t>14329141003</t>
  </si>
  <si>
    <t>2100003673</t>
  </si>
  <si>
    <t xml:space="preserve">POLO CLUB                </t>
  </si>
  <si>
    <t xml:space="preserve">MARTIN JARRET R &amp; ALLISON C   </t>
  </si>
  <si>
    <t>52649102009</t>
  </si>
  <si>
    <t>2100003680</t>
  </si>
  <si>
    <t xml:space="preserve">BERGER                   </t>
  </si>
  <si>
    <t xml:space="preserve">MONSIBAIS GEORGE &amp; ISABEL     </t>
  </si>
  <si>
    <t xml:space="preserve">ANDES POOLS                   </t>
  </si>
  <si>
    <t>02106105003</t>
  </si>
  <si>
    <t>2100003681</t>
  </si>
  <si>
    <t xml:space="preserve">TITANIUM                 </t>
  </si>
  <si>
    <t xml:space="preserve">GATTI FAMILY TRUST            </t>
  </si>
  <si>
    <t>54438067001</t>
  </si>
  <si>
    <t>2100003695</t>
  </si>
  <si>
    <t xml:space="preserve">SOUTHERN BREEZE          </t>
  </si>
  <si>
    <t xml:space="preserve">NGUYEN KIM K                  </t>
  </si>
  <si>
    <t>51513308006</t>
  </si>
  <si>
    <t xml:space="preserve">electrical panel c/o                    </t>
  </si>
  <si>
    <t>2100003700</t>
  </si>
  <si>
    <t xml:space="preserve">31ST                     </t>
  </si>
  <si>
    <t xml:space="preserve">CASTANEDA FAMILY 2014 TRUST   </t>
  </si>
  <si>
    <t>00206122003</t>
  </si>
  <si>
    <t xml:space="preserve">RE-ROOF W/ COOL ROOF                    </t>
  </si>
  <si>
    <t>2100003702</t>
  </si>
  <si>
    <t xml:space="preserve">JERSEY SHORE             </t>
  </si>
  <si>
    <t xml:space="preserve">FUENTEZ DANIEL &amp; ALEXIS       </t>
  </si>
  <si>
    <t>49225228006</t>
  </si>
  <si>
    <t>2100003704</t>
  </si>
  <si>
    <t xml:space="preserve">WINDWARD BAY             </t>
  </si>
  <si>
    <t xml:space="preserve">PHILLIPS FAMILY TRUST         </t>
  </si>
  <si>
    <t>52734136001</t>
  </si>
  <si>
    <t>2100003705</t>
  </si>
  <si>
    <t xml:space="preserve">BAGUETTE                 </t>
  </si>
  <si>
    <t>CARRILLO RICHARD &amp; CRISTIAN SU</t>
  </si>
  <si>
    <t>53842202002</t>
  </si>
  <si>
    <t>2000005332</t>
  </si>
  <si>
    <t xml:space="preserve">026   </t>
  </si>
  <si>
    <t xml:space="preserve">10,248SF NEW DAYCARE FOR THE LEARNING   </t>
  </si>
  <si>
    <t>2000006612</t>
  </si>
  <si>
    <t xml:space="preserve">064   </t>
  </si>
  <si>
    <t xml:space="preserve">CORBETT CANYON           </t>
  </si>
  <si>
    <t xml:space="preserve">RAMIREZ MIGUEL A              </t>
  </si>
  <si>
    <t>52555101006</t>
  </si>
  <si>
    <t xml:space="preserve">60' RETAINING WALL - ALSO REQUIRES      </t>
  </si>
  <si>
    <t>2000012282</t>
  </si>
  <si>
    <t xml:space="preserve">IMAGE POINT SIGNS             </t>
  </si>
  <si>
    <t xml:space="preserve">FLOOR &amp; DECOR - SIGN                    </t>
  </si>
  <si>
    <t>2100000535</t>
  </si>
  <si>
    <t xml:space="preserve">024   </t>
  </si>
  <si>
    <t xml:space="preserve">BLUE MOUNTAIN            </t>
  </si>
  <si>
    <t xml:space="preserve">99 AUCTION LLC                </t>
  </si>
  <si>
    <t xml:space="preserve">FROEHLICH DEVELOPMENT INC     </t>
  </si>
  <si>
    <t>40538025005</t>
  </si>
  <si>
    <t xml:space="preserve">NEW 10,800SF OFFICE/ WAREHOUSE BUILDING </t>
  </si>
  <si>
    <t>2100002265</t>
  </si>
  <si>
    <t>BRAR JASWANT SINGH &amp; LAKHVIR K</t>
  </si>
  <si>
    <t>44001101010</t>
  </si>
  <si>
    <t xml:space="preserve">UPGRADE EXISTING BILLBOARD TO DIGITAL   </t>
  </si>
  <si>
    <t>2100002319</t>
  </si>
  <si>
    <t xml:space="preserve">STONETHWAITE             </t>
  </si>
  <si>
    <t xml:space="preserve">FLYNN BILLY &amp; EVA             </t>
  </si>
  <si>
    <t xml:space="preserve">DELFINO LAND COMPANY INC      </t>
  </si>
  <si>
    <t>54623024006</t>
  </si>
  <si>
    <t>2100002798</t>
  </si>
  <si>
    <t xml:space="preserve">JOHNSON                  </t>
  </si>
  <si>
    <t xml:space="preserve">PULIDO RUBEN &amp; JESSICA        </t>
  </si>
  <si>
    <t xml:space="preserve">BAIZE ELECTRIC                </t>
  </si>
  <si>
    <t>44127010003</t>
  </si>
  <si>
    <t>2100003077</t>
  </si>
  <si>
    <t xml:space="preserve">VIEWCREST                </t>
  </si>
  <si>
    <t xml:space="preserve">BOLAND SAJIDA                 </t>
  </si>
  <si>
    <t>53207313008</t>
  </si>
  <si>
    <t xml:space="preserve">ATTACHED AND DETACHED PATIO             </t>
  </si>
  <si>
    <t>2100003203</t>
  </si>
  <si>
    <t xml:space="preserve">TRUXTUN                  </t>
  </si>
  <si>
    <t xml:space="preserve">ERWIN LLC                     </t>
  </si>
  <si>
    <t>00620109004</t>
  </si>
  <si>
    <t xml:space="preserve">PERMANENT SIGN PACKAGE FOR BANK OF      </t>
  </si>
  <si>
    <t>2100003217</t>
  </si>
  <si>
    <t xml:space="preserve">CRYSTAL LAKE             </t>
  </si>
  <si>
    <t xml:space="preserve">BRAMWELL JARED &amp; MARLO        </t>
  </si>
  <si>
    <t xml:space="preserve">SON LIGHT CONSTRUCTION INC    </t>
  </si>
  <si>
    <t>51553219007</t>
  </si>
  <si>
    <t>2100003242</t>
  </si>
  <si>
    <t xml:space="preserve">MOSER DUSTIN ROBERT           </t>
  </si>
  <si>
    <t>00118102003</t>
  </si>
  <si>
    <t>2100003291</t>
  </si>
  <si>
    <t xml:space="preserve">CRESCENT RIDGE           </t>
  </si>
  <si>
    <t xml:space="preserve">SPIKER KENNETH &amp; SHIRLEY      </t>
  </si>
  <si>
    <t xml:space="preserve">OASIS AIR AND SOLAR           </t>
  </si>
  <si>
    <t>51572112004</t>
  </si>
  <si>
    <t>2100003356</t>
  </si>
  <si>
    <t xml:space="preserve">NANTES                   </t>
  </si>
  <si>
    <t xml:space="preserve">PORTILLO JESSE &amp; CLARITA      </t>
  </si>
  <si>
    <t>51237305006</t>
  </si>
  <si>
    <t xml:space="preserve">ROOF MOUNT SOLAR ON METAL ROOF          </t>
  </si>
  <si>
    <t>2100003359</t>
  </si>
  <si>
    <t xml:space="preserve">BARRE                    </t>
  </si>
  <si>
    <t xml:space="preserve">DAUSER BRYCE &amp; LISA           </t>
  </si>
  <si>
    <t>53431412005</t>
  </si>
  <si>
    <t>2100003360</t>
  </si>
  <si>
    <t>2100003361</t>
  </si>
  <si>
    <t xml:space="preserve">COTNER                   </t>
  </si>
  <si>
    <t xml:space="preserve">HARVEY JAMES R                </t>
  </si>
  <si>
    <t>46534135007</t>
  </si>
  <si>
    <t>2100003401</t>
  </si>
  <si>
    <t xml:space="preserve">RIVERA FELIPE                 </t>
  </si>
  <si>
    <t>33111111004</t>
  </si>
  <si>
    <t>2100003457</t>
  </si>
  <si>
    <t xml:space="preserve">NORWICH                  </t>
  </si>
  <si>
    <t xml:space="preserve">SLATER EDWARD P JR REV TR     </t>
  </si>
  <si>
    <t>39304308002</t>
  </si>
  <si>
    <t xml:space="preserve">306SF DETACHED GAZEBO                   </t>
  </si>
  <si>
    <t>2100003478</t>
  </si>
  <si>
    <t xml:space="preserve">LEWIS PULLER             </t>
  </si>
  <si>
    <t xml:space="preserve">LIDGETT NICK                  </t>
  </si>
  <si>
    <t>00550042002</t>
  </si>
  <si>
    <t>2100003546</t>
  </si>
  <si>
    <t xml:space="preserve">AU CHOCOLAT              </t>
  </si>
  <si>
    <t xml:space="preserve">WASH BELINDA                  </t>
  </si>
  <si>
    <t xml:space="preserve">AUSTIN HEATING &amp; AIR INC      </t>
  </si>
  <si>
    <t>54529221002</t>
  </si>
  <si>
    <t>2100003547</t>
  </si>
  <si>
    <t xml:space="preserve">GOLDEN RISE              </t>
  </si>
  <si>
    <t>ELIZABETH GONZALEZ LIVING TRUS</t>
  </si>
  <si>
    <t>49818319009</t>
  </si>
  <si>
    <t>2100003601</t>
  </si>
  <si>
    <t>SANCHEZ EDGAR JAVIER CONTRERAS</t>
  </si>
  <si>
    <t>12015006007</t>
  </si>
  <si>
    <t>2100003622</t>
  </si>
  <si>
    <t>SAN JOAQUIN COMMUNITY HOSP COR</t>
  </si>
  <si>
    <t xml:space="preserve">CENTIMARK CORP                </t>
  </si>
  <si>
    <t>00213210005</t>
  </si>
  <si>
    <t>2100003628</t>
  </si>
  <si>
    <t xml:space="preserve">POSEIDON                 </t>
  </si>
  <si>
    <t xml:space="preserve">LIMON RAUL &amp; KASSANDRA J      </t>
  </si>
  <si>
    <t>53128102006</t>
  </si>
  <si>
    <t>2100003639</t>
  </si>
  <si>
    <t xml:space="preserve">BAYLOR                   </t>
  </si>
  <si>
    <t>VAZIRI CHARLES &amp; MARIE PALACIO</t>
  </si>
  <si>
    <t xml:space="preserve">VALENCIA AIRCOLD INC          </t>
  </si>
  <si>
    <t>02139128006</t>
  </si>
  <si>
    <t>2100003640</t>
  </si>
  <si>
    <t xml:space="preserve">BALTIMORE                </t>
  </si>
  <si>
    <t xml:space="preserve">TRAN KIM THU THI              </t>
  </si>
  <si>
    <t>40961305002</t>
  </si>
  <si>
    <t>2100003678</t>
  </si>
  <si>
    <t xml:space="preserve">RODMAN                   </t>
  </si>
  <si>
    <t xml:space="preserve">ROBLES JAIME O PEREZ          </t>
  </si>
  <si>
    <t>13929302003</t>
  </si>
  <si>
    <t xml:space="preserve">160SF PATIO ADDITION                    </t>
  </si>
  <si>
    <t>2100003690</t>
  </si>
  <si>
    <t xml:space="preserve">3RD                      </t>
  </si>
  <si>
    <t>GALLARDO AIR CONDITIONG &amp; HEAT</t>
  </si>
  <si>
    <t>13929427003</t>
  </si>
  <si>
    <t>2100003691</t>
  </si>
  <si>
    <t xml:space="preserve">LOPEZ FAM TR                  </t>
  </si>
  <si>
    <t>2100003703</t>
  </si>
  <si>
    <t xml:space="preserve">INVIDIA                  </t>
  </si>
  <si>
    <t xml:space="preserve">CABRERA LUIS P                </t>
  </si>
  <si>
    <t>46539317004</t>
  </si>
  <si>
    <t>2100003709</t>
  </si>
  <si>
    <t xml:space="preserve">BOURBON ROSE             </t>
  </si>
  <si>
    <t xml:space="preserve">SWEN RONALD W &amp; KIMBERLY K    </t>
  </si>
  <si>
    <t>39318021009</t>
  </si>
  <si>
    <t>2100003710</t>
  </si>
  <si>
    <t xml:space="preserve">EARLENE                  </t>
  </si>
  <si>
    <t xml:space="preserve">SPRENGER JAMES W              </t>
  </si>
  <si>
    <t>37221225000</t>
  </si>
  <si>
    <t xml:space="preserve">ELECTRICAL PANEL RELEASE                </t>
  </si>
  <si>
    <t>2100003711</t>
  </si>
  <si>
    <t xml:space="preserve">RUBY RIVER               </t>
  </si>
  <si>
    <t>RAYMOND FRED DOUGLAS &amp; KRISTEN</t>
  </si>
  <si>
    <t>52849217004</t>
  </si>
  <si>
    <t xml:space="preserve">ADDING RECEPTICALS FOR KITCHEN ISLAND   </t>
  </si>
  <si>
    <t>2100003712</t>
  </si>
  <si>
    <t xml:space="preserve">GLACIER CANYON           </t>
  </si>
  <si>
    <t>MOTA GABRIEL LOPEZ &amp; DIAZ MARI</t>
  </si>
  <si>
    <t>49916115004</t>
  </si>
  <si>
    <t>2100003713</t>
  </si>
  <si>
    <t xml:space="preserve">DESERET                  </t>
  </si>
  <si>
    <t xml:space="preserve">BROWN ELAINE                  </t>
  </si>
  <si>
    <t>50229103000</t>
  </si>
  <si>
    <t>2100003714</t>
  </si>
  <si>
    <t>2100003715</t>
  </si>
  <si>
    <t xml:space="preserve">TALLADEGA                </t>
  </si>
  <si>
    <t xml:space="preserve">TAYLOR ANDRE L                </t>
  </si>
  <si>
    <t>52810222004</t>
  </si>
  <si>
    <t>2100003716</t>
  </si>
  <si>
    <t xml:space="preserve">SANDRA                   </t>
  </si>
  <si>
    <t xml:space="preserve">PILAR CLAUDIO                 </t>
  </si>
  <si>
    <t>02216232004</t>
  </si>
  <si>
    <t>2100003717</t>
  </si>
  <si>
    <t xml:space="preserve">G                        </t>
  </si>
  <si>
    <t xml:space="preserve">MC NABB ROBERT J              </t>
  </si>
  <si>
    <t xml:space="preserve">D BERRY CONSTRUCTION INC      </t>
  </si>
  <si>
    <t>00829104000</t>
  </si>
  <si>
    <t>2100003719</t>
  </si>
  <si>
    <t xml:space="preserve">PLUMAS WOOD              </t>
  </si>
  <si>
    <t>TURK CLIFFORD P III &amp; DONDREIA</t>
  </si>
  <si>
    <t xml:space="preserve">GM CONSTRUCTION               </t>
  </si>
  <si>
    <t>52921051003</t>
  </si>
  <si>
    <t>2100003720</t>
  </si>
  <si>
    <t xml:space="preserve">BERMUDA                  </t>
  </si>
  <si>
    <t xml:space="preserve">BIANCHI RUBY LEE TR           </t>
  </si>
  <si>
    <t>19404201003</t>
  </si>
  <si>
    <t>2100003725</t>
  </si>
  <si>
    <t xml:space="preserve">CHESTNUT WOOD            </t>
  </si>
  <si>
    <t xml:space="preserve">SINGH GURMEET &amp; KAUR NAVJOT   </t>
  </si>
  <si>
    <t xml:space="preserve">RAJVIR S GILL                 </t>
  </si>
  <si>
    <t>53840341006</t>
  </si>
  <si>
    <t>2100003726</t>
  </si>
  <si>
    <t xml:space="preserve">CIBOLA                   </t>
  </si>
  <si>
    <t xml:space="preserve">HOSKISON BRYAN &amp; DING YULAN   </t>
  </si>
  <si>
    <t>38536403008</t>
  </si>
  <si>
    <t>2100003756</t>
  </si>
  <si>
    <t xml:space="preserve">GILL MOHAN SINGH              </t>
  </si>
  <si>
    <t xml:space="preserve">CEN-CAL CONSTRUCTION          </t>
  </si>
  <si>
    <t>51470211005</t>
  </si>
  <si>
    <t>RESIDENTIAL ROOF REPAIRS TO BE LESS THAN</t>
  </si>
  <si>
    <t>2100003763</t>
  </si>
  <si>
    <t>DUMLAO MAGAWAY MANAGEMENT SERV</t>
  </si>
  <si>
    <t xml:space="preserve">SANTAMARIA ELECTRIC           </t>
  </si>
  <si>
    <t>12014027005</t>
  </si>
  <si>
    <t xml:space="preserve">ELECTRICAL RELEASE FOR UNITS G,F,H AND  </t>
  </si>
  <si>
    <t>2000010441</t>
  </si>
  <si>
    <t xml:space="preserve">W </t>
  </si>
  <si>
    <t xml:space="preserve">SUMNER                   </t>
  </si>
  <si>
    <t xml:space="preserve">LANGSTON MICHAEL WAYNE        </t>
  </si>
  <si>
    <t>ALPHA RESTORATION &amp; CONSTRUCTI</t>
  </si>
  <si>
    <t>00508005004</t>
  </si>
  <si>
    <t xml:space="preserve">A/C C/O                                 </t>
  </si>
  <si>
    <t>2100001696</t>
  </si>
  <si>
    <t>CORESTATES CONSTRUCTION SERVIC</t>
  </si>
  <si>
    <t>39039014</t>
  </si>
  <si>
    <t xml:space="preserve">INSTALL TARGET EV CHARGERS              </t>
  </si>
  <si>
    <t>2100003352</t>
  </si>
  <si>
    <t xml:space="preserve">CATTAIL CREEK            </t>
  </si>
  <si>
    <t xml:space="preserve">GUERRERO JOSEY &amp; BETTY        </t>
  </si>
  <si>
    <t>54016209005</t>
  </si>
  <si>
    <t>2100003358</t>
  </si>
  <si>
    <t xml:space="preserve">DECLARATION              </t>
  </si>
  <si>
    <t>SINGH GURWINDER &amp; KAUR AMARJIT</t>
  </si>
  <si>
    <t>49956204005</t>
  </si>
  <si>
    <t xml:space="preserve">420SF ATTACHED PATIO                    </t>
  </si>
  <si>
    <t>2100003386</t>
  </si>
  <si>
    <t xml:space="preserve">MAGDANGAL MOMERICK S &amp; AIREEN </t>
  </si>
  <si>
    <t>41430101004</t>
  </si>
  <si>
    <t>2100003439</t>
  </si>
  <si>
    <t xml:space="preserve">NIGHT STAR               </t>
  </si>
  <si>
    <t xml:space="preserve">OLIVER LARRY JR &amp; JENNIFER    </t>
  </si>
  <si>
    <t>52932217001</t>
  </si>
  <si>
    <t>2100003441</t>
  </si>
  <si>
    <t xml:space="preserve">ONYX NIGHT               </t>
  </si>
  <si>
    <t xml:space="preserve">MC GINNIS ERIN                </t>
  </si>
  <si>
    <t>52933223001</t>
  </si>
  <si>
    <t>2100003462</t>
  </si>
  <si>
    <t xml:space="preserve">VIA MESSINA              </t>
  </si>
  <si>
    <t xml:space="preserve">DUENAS JOHNNY &amp; MARIA R       </t>
  </si>
  <si>
    <t>38773008006</t>
  </si>
  <si>
    <t>2100003471</t>
  </si>
  <si>
    <t xml:space="preserve">FORT SANDERS             </t>
  </si>
  <si>
    <t>54115228004</t>
  </si>
  <si>
    <t>2100003531</t>
  </si>
  <si>
    <t xml:space="preserve">MANIHIKI                 </t>
  </si>
  <si>
    <t xml:space="preserve">HERNANDEZ JUAN J &amp; CLAUDIA    </t>
  </si>
  <si>
    <t>54511302001</t>
  </si>
  <si>
    <t xml:space="preserve">NEW 630SF PATIO COVER                   </t>
  </si>
  <si>
    <t>2100003534</t>
  </si>
  <si>
    <t xml:space="preserve">RANGELEY                 </t>
  </si>
  <si>
    <t>ERIBAL ALVIN ROMEN &amp; NOOL NICO</t>
  </si>
  <si>
    <t xml:space="preserve">GRADY'S POOL SERVICE INC      </t>
  </si>
  <si>
    <t>53244120001</t>
  </si>
  <si>
    <t>2100003535</t>
  </si>
  <si>
    <t xml:space="preserve">CREEK BEND               </t>
  </si>
  <si>
    <t>GONZALES GUILLERMO O &amp; CARDONA</t>
  </si>
  <si>
    <t>53904110005</t>
  </si>
  <si>
    <t>2100003566</t>
  </si>
  <si>
    <t xml:space="preserve">CONDUIT                  </t>
  </si>
  <si>
    <t xml:space="preserve">TAMAYO CARMENCITA             </t>
  </si>
  <si>
    <t xml:space="preserve">DYNASTY POOLS AND SPAS        </t>
  </si>
  <si>
    <t>54111206008</t>
  </si>
  <si>
    <t>2100003621</t>
  </si>
  <si>
    <t>49246113006</t>
  </si>
  <si>
    <t>2100003623</t>
  </si>
  <si>
    <t xml:space="preserve">ALMOND CREEK             </t>
  </si>
  <si>
    <t xml:space="preserve">GARZA JEFFREY &amp; ANNETTE       </t>
  </si>
  <si>
    <t>54012102005</t>
  </si>
  <si>
    <t>2100003624</t>
  </si>
  <si>
    <t xml:space="preserve">ELBURY                   </t>
  </si>
  <si>
    <t>MANGUBAT ROGELIO &amp; CHARMAE GUL</t>
  </si>
  <si>
    <t>54606008001</t>
  </si>
  <si>
    <t>2100003664</t>
  </si>
  <si>
    <t xml:space="preserve">RAIN                     </t>
  </si>
  <si>
    <t xml:space="preserve">DIAZ LILIANA M LUNA           </t>
  </si>
  <si>
    <t>51578415002</t>
  </si>
  <si>
    <t>2100003707</t>
  </si>
  <si>
    <t xml:space="preserve">BEATY LINDA J                 </t>
  </si>
  <si>
    <t>52622209008</t>
  </si>
  <si>
    <t>2100003708</t>
  </si>
  <si>
    <t xml:space="preserve">TILYARD                  </t>
  </si>
  <si>
    <t xml:space="preserve">FRANKLIN DARRELL LIVING TRUST </t>
  </si>
  <si>
    <t>39216121003</t>
  </si>
  <si>
    <t>2100003718</t>
  </si>
  <si>
    <t xml:space="preserve">LAKE VICTORIA            </t>
  </si>
  <si>
    <t xml:space="preserve">BOLAR RICHARD A &amp; JAMI LEA    </t>
  </si>
  <si>
    <t>49457032000</t>
  </si>
  <si>
    <t>2100003732</t>
  </si>
  <si>
    <t xml:space="preserve">JONES MARK G                  </t>
  </si>
  <si>
    <t xml:space="preserve">LANDCO ROOFING                </t>
  </si>
  <si>
    <t>02135109009</t>
  </si>
  <si>
    <t>2100003733</t>
  </si>
  <si>
    <t xml:space="preserve">BELLORITA                </t>
  </si>
  <si>
    <t xml:space="preserve">GARTON FAMILY TRUST           </t>
  </si>
  <si>
    <t>38747006005</t>
  </si>
  <si>
    <t>2100003734</t>
  </si>
  <si>
    <t xml:space="preserve">OLIVE                    </t>
  </si>
  <si>
    <t xml:space="preserve">MESSNER JAMES TR              </t>
  </si>
  <si>
    <t>00423213007</t>
  </si>
  <si>
    <t>2100003735</t>
  </si>
  <si>
    <t xml:space="preserve">RODRIGUEZ JOE                 </t>
  </si>
  <si>
    <t xml:space="preserve">RODRIGUEZ HEATING &amp; AIR       </t>
  </si>
  <si>
    <t>37130121000</t>
  </si>
  <si>
    <t>2100003754</t>
  </si>
  <si>
    <t xml:space="preserve">THORESON                 </t>
  </si>
  <si>
    <t xml:space="preserve">ORTIZ EVERARDO N &amp; MARIA S    </t>
  </si>
  <si>
    <t xml:space="preserve">EMCAST CONSTRUCTION INC       </t>
  </si>
  <si>
    <t>44103102007</t>
  </si>
  <si>
    <t>2100003755</t>
  </si>
  <si>
    <t xml:space="preserve">LEE AARON &amp; AMANDA            </t>
  </si>
  <si>
    <t xml:space="preserve">CRYSTAL POOLS                 </t>
  </si>
  <si>
    <t>53428218001</t>
  </si>
  <si>
    <t>2100003765</t>
  </si>
  <si>
    <t xml:space="preserve">MIZNER                   </t>
  </si>
  <si>
    <t xml:space="preserve">SUMMIT CAPITAL VENTURES INC   </t>
  </si>
  <si>
    <t xml:space="preserve">MONJI ENTERPRISES INC         </t>
  </si>
  <si>
    <t>53522310003</t>
  </si>
  <si>
    <t>SWIMMING POOL, GAS LINE HEATER FOR POOL,</t>
  </si>
  <si>
    <t>2100003776</t>
  </si>
  <si>
    <t xml:space="preserve">RIO LOBO                 </t>
  </si>
  <si>
    <t xml:space="preserve">POOLE JEFFREY S &amp; CATHERINE D </t>
  </si>
  <si>
    <t>51482312000</t>
  </si>
  <si>
    <t>2100003777</t>
  </si>
  <si>
    <t xml:space="preserve">DUOTWAL BEATRIZ               </t>
  </si>
  <si>
    <t xml:space="preserve">HOWARD SERVICES COMPANY       </t>
  </si>
  <si>
    <t>00203103009</t>
  </si>
  <si>
    <t xml:space="preserve">ELECTRICAL RELEASE PERMIT               </t>
  </si>
  <si>
    <t>2100003778</t>
  </si>
  <si>
    <t xml:space="preserve">BATTAGLIA                </t>
  </si>
  <si>
    <t xml:space="preserve">SIERRA RAQUEL                 </t>
  </si>
  <si>
    <t>54506601005</t>
  </si>
  <si>
    <t>2100003780</t>
  </si>
  <si>
    <t xml:space="preserve">GODINEZ EDGAR                 </t>
  </si>
  <si>
    <t>01538027008</t>
  </si>
  <si>
    <t xml:space="preserve">RESIDENTIAL WINDOWS, DRYWALL AND        </t>
  </si>
  <si>
    <t>2100003790</t>
  </si>
  <si>
    <t xml:space="preserve">STARWOOD                 </t>
  </si>
  <si>
    <t xml:space="preserve">SMITH ELLIOTT M &amp; PATRICIA D  </t>
  </si>
  <si>
    <t>40305120007</t>
  </si>
  <si>
    <t>2100003800</t>
  </si>
  <si>
    <t xml:space="preserve">HIGH COUNTRY             </t>
  </si>
  <si>
    <t>KAUR KULWINDER &amp; SINGH INDERJE</t>
  </si>
  <si>
    <t>52836203005</t>
  </si>
  <si>
    <t>2100003801</t>
  </si>
  <si>
    <t xml:space="preserve">10TH                     </t>
  </si>
  <si>
    <t xml:space="preserve">HERNANDEZ ENRIQUE B &amp; MARIA L </t>
  </si>
  <si>
    <t>01807206002</t>
  </si>
  <si>
    <t>2100003823</t>
  </si>
  <si>
    <t xml:space="preserve">FORGEY JON FAMILY TRUST       </t>
  </si>
  <si>
    <t>51513312007</t>
  </si>
  <si>
    <t>2000007446</t>
  </si>
  <si>
    <t xml:space="preserve">BAKERSFIELD MALL LLC          </t>
  </si>
  <si>
    <t xml:space="preserve">TRITEK CONSTRUCTION INC       </t>
  </si>
  <si>
    <t>02352141004</t>
  </si>
  <si>
    <t xml:space="preserve">1617SF TI FOR VERIZON - SUITE 100A      </t>
  </si>
  <si>
    <t>2000013437</t>
  </si>
  <si>
    <t xml:space="preserve">RYMAC                         </t>
  </si>
  <si>
    <t>Z122919</t>
  </si>
  <si>
    <t xml:space="preserve">1080SF RADIO SANDWICH TI                </t>
  </si>
  <si>
    <t>2000013540</t>
  </si>
  <si>
    <t xml:space="preserve">1ST                      </t>
  </si>
  <si>
    <t xml:space="preserve">GORDON EURAL EVERETT JR       </t>
  </si>
  <si>
    <t>01031119006</t>
  </si>
  <si>
    <t xml:space="preserve">422SF GUEST HOUSE                       </t>
  </si>
  <si>
    <t>2100001115</t>
  </si>
  <si>
    <t xml:space="preserve">COSTCO WHOLESALE CORP         </t>
  </si>
  <si>
    <t xml:space="preserve">LEGACY CONSTRUCTION           </t>
  </si>
  <si>
    <t>33215208002</t>
  </si>
  <si>
    <t xml:space="preserve">1,079SF TI FOR COSTCO                   </t>
  </si>
  <si>
    <t>2100002534</t>
  </si>
  <si>
    <t xml:space="preserve">HARVARD                  </t>
  </si>
  <si>
    <t xml:space="preserve">MOTTA CECILIA                 </t>
  </si>
  <si>
    <t>TC FAMILY HOME IMPROVEMENT ING</t>
  </si>
  <si>
    <t>38321221008</t>
  </si>
  <si>
    <t xml:space="preserve">ROOF MOUNT SOLAR ON COMP WITH MPU       </t>
  </si>
  <si>
    <t>2100003048</t>
  </si>
  <si>
    <t xml:space="preserve">SOLECITA                 </t>
  </si>
  <si>
    <t xml:space="preserve">MAAO FAMILY TRUST             </t>
  </si>
  <si>
    <t>40826303008</t>
  </si>
  <si>
    <t>64SF BATHROOM ADDITION AND 174SF LAUNDRY</t>
  </si>
  <si>
    <t>2100003235</t>
  </si>
  <si>
    <t>18555216009</t>
  </si>
  <si>
    <t>2100003236</t>
  </si>
  <si>
    <t>18555215006</t>
  </si>
  <si>
    <t>2100003437</t>
  </si>
  <si>
    <t xml:space="preserve">DUNCANSON                </t>
  </si>
  <si>
    <t xml:space="preserve">SEGURA RAY                    </t>
  </si>
  <si>
    <t>39220302003</t>
  </si>
  <si>
    <t>2100003481</t>
  </si>
  <si>
    <t xml:space="preserve">KIMBERLY                 </t>
  </si>
  <si>
    <t xml:space="preserve">REED DAVID E &amp; MICHELLE D     </t>
  </si>
  <si>
    <t>50608401002</t>
  </si>
  <si>
    <t>2100003482</t>
  </si>
  <si>
    <t xml:space="preserve">MANITOU                  </t>
  </si>
  <si>
    <t>FAULKNER WILLIAM L &amp; LINDA FAY</t>
  </si>
  <si>
    <t>38138307001</t>
  </si>
  <si>
    <t>2100003511</t>
  </si>
  <si>
    <t xml:space="preserve">SURFSIDE                 </t>
  </si>
  <si>
    <t xml:space="preserve">STILES ERINN                  </t>
  </si>
  <si>
    <t>53243115004</t>
  </si>
  <si>
    <t>2100003558</t>
  </si>
  <si>
    <t xml:space="preserve">JEONG SIK AHN &amp; SUSIE BIN AHN </t>
  </si>
  <si>
    <t>01138213003</t>
  </si>
  <si>
    <t xml:space="preserve">DEMO OF AWNING                          </t>
  </si>
  <si>
    <t>2100003626</t>
  </si>
  <si>
    <t xml:space="preserve">CHAMPIONS                </t>
  </si>
  <si>
    <t>TAPIA DAVID &amp; HOYOS TAPIA GLOR</t>
  </si>
  <si>
    <t xml:space="preserve">HARPER POOLS INC              </t>
  </si>
  <si>
    <t>52832202000</t>
  </si>
  <si>
    <t>2100003699</t>
  </si>
  <si>
    <t xml:space="preserve">HOLLINS                  </t>
  </si>
  <si>
    <t xml:space="preserve">SHOLES RAYMOND A              </t>
  </si>
  <si>
    <t>02135124002</t>
  </si>
  <si>
    <t>2100003723</t>
  </si>
  <si>
    <t xml:space="preserve">RAMIREZ BELEN RAMOS           </t>
  </si>
  <si>
    <t>38211202007</t>
  </si>
  <si>
    <t>2100003727</t>
  </si>
  <si>
    <t xml:space="preserve">WHITEWATER               </t>
  </si>
  <si>
    <t xml:space="preserve">ELHOLM 2013 LIVING TRUST      </t>
  </si>
  <si>
    <t>49472108001</t>
  </si>
  <si>
    <t>2100003740</t>
  </si>
  <si>
    <t xml:space="preserve">ALTON                    </t>
  </si>
  <si>
    <t>53431102005</t>
  </si>
  <si>
    <t>2100003752</t>
  </si>
  <si>
    <t xml:space="preserve">BAJA                     </t>
  </si>
  <si>
    <t xml:space="preserve">VAZQUEZ DAGOBERTO             </t>
  </si>
  <si>
    <t>17365106005</t>
  </si>
  <si>
    <t>2100003753</t>
  </si>
  <si>
    <t>53429152005</t>
  </si>
  <si>
    <t>2100003758</t>
  </si>
  <si>
    <t xml:space="preserve">DIAMOND OAKS             </t>
  </si>
  <si>
    <t>PENALOZA FELIPE A &amp; DE ALIAS E</t>
  </si>
  <si>
    <t>43807511009</t>
  </si>
  <si>
    <t xml:space="preserve">SWMMING POOL ONLY.                      </t>
  </si>
  <si>
    <t>2100003760</t>
  </si>
  <si>
    <t xml:space="preserve">HUNTSMAN OAK             </t>
  </si>
  <si>
    <t xml:space="preserve">MEZA NOEL A &amp; MARTHA          </t>
  </si>
  <si>
    <t>51307209001</t>
  </si>
  <si>
    <t>2100003761</t>
  </si>
  <si>
    <t xml:space="preserve">BIRKDALE                 </t>
  </si>
  <si>
    <t xml:space="preserve">MERENBACH OGDEN S             </t>
  </si>
  <si>
    <t xml:space="preserve">KERN HOME IMPROVEMENT         </t>
  </si>
  <si>
    <t>19407329001</t>
  </si>
  <si>
    <t>2100003767</t>
  </si>
  <si>
    <t xml:space="preserve">LARKIN                   </t>
  </si>
  <si>
    <t xml:space="preserve">ROTH CHRISTOPHER KEITH        </t>
  </si>
  <si>
    <t>52838108009</t>
  </si>
  <si>
    <t>2100003768</t>
  </si>
  <si>
    <t xml:space="preserve">TAHITI                   </t>
  </si>
  <si>
    <t xml:space="preserve">GARCIA JUAN J &amp; JULIE A       </t>
  </si>
  <si>
    <t>54511223005</t>
  </si>
  <si>
    <t>2100003792</t>
  </si>
  <si>
    <t xml:space="preserve">RIPPLE COVE              </t>
  </si>
  <si>
    <t xml:space="preserve">CAZAREZ DANIEL MOLINA         </t>
  </si>
  <si>
    <t xml:space="preserve">CENTRAL CALIFORNIA AIR        </t>
  </si>
  <si>
    <t>53816105009</t>
  </si>
  <si>
    <t>2100003808</t>
  </si>
  <si>
    <t xml:space="preserve">PAULINE                  </t>
  </si>
  <si>
    <t>BOBADILLA JOSE M CUEVAS &amp; GARC</t>
  </si>
  <si>
    <t>51507055004</t>
  </si>
  <si>
    <t>2100003827</t>
  </si>
  <si>
    <t>2100003831</t>
  </si>
  <si>
    <t xml:space="preserve">KEARSARGE                </t>
  </si>
  <si>
    <t xml:space="preserve">HANSEN FLEMMING D TR          </t>
  </si>
  <si>
    <t>33935111000</t>
  </si>
  <si>
    <t>2100003832</t>
  </si>
  <si>
    <t xml:space="preserve">SIERRA CAVES             </t>
  </si>
  <si>
    <t xml:space="preserve">WHITE KENNETH E &amp; KAREN K     </t>
  </si>
  <si>
    <t>49835308006</t>
  </si>
  <si>
    <t>2100003833</t>
  </si>
  <si>
    <t xml:space="preserve">VILLARREAL ELEANOR            </t>
  </si>
  <si>
    <t>13906205008</t>
  </si>
  <si>
    <t xml:space="preserve">WATER LINE SERVICE                      </t>
  </si>
  <si>
    <t>2100003835</t>
  </si>
  <si>
    <t xml:space="preserve">OAK                      </t>
  </si>
  <si>
    <t xml:space="preserve">OAK LANE PLAZA LLC            </t>
  </si>
  <si>
    <t xml:space="preserve">MC KENNEY'S AIR COND INC      </t>
  </si>
  <si>
    <t>2100003836</t>
  </si>
  <si>
    <t>5101 MING AVENUE ASSOCIATES LP</t>
  </si>
  <si>
    <t>35501010009</t>
  </si>
  <si>
    <t>2100003842</t>
  </si>
  <si>
    <t xml:space="preserve">CROWN CREST              </t>
  </si>
  <si>
    <t xml:space="preserve">DIETZ ROBERT C &amp; DIANA C      </t>
  </si>
  <si>
    <t>52325021006</t>
  </si>
  <si>
    <t>2100003844</t>
  </si>
  <si>
    <t xml:space="preserve">VALLEY VISTA             </t>
  </si>
  <si>
    <t xml:space="preserve">SERRANO ORLANDO JR            </t>
  </si>
  <si>
    <t>40318222008</t>
  </si>
  <si>
    <t>2100003847</t>
  </si>
  <si>
    <t xml:space="preserve">DELTA RIVER              </t>
  </si>
  <si>
    <t xml:space="preserve">WILLIFORD BRANDI              </t>
  </si>
  <si>
    <t xml:space="preserve">NICKELL ELECTRIC              </t>
  </si>
  <si>
    <t>52227016001</t>
  </si>
  <si>
    <t xml:space="preserve">PANEL UPGRADE                           </t>
  </si>
  <si>
    <t>2100003848</t>
  </si>
  <si>
    <t xml:space="preserve">CAMPUS PARK              </t>
  </si>
  <si>
    <t xml:space="preserve">FLESCHE FAMILY TRUST          </t>
  </si>
  <si>
    <t xml:space="preserve">ULTIMATE RESTORATION LLC      </t>
  </si>
  <si>
    <t>52435012006</t>
  </si>
  <si>
    <t>RESIDENTIAL WATER DAMAGE REPAIR. WORK TO</t>
  </si>
  <si>
    <t>2100003855</t>
  </si>
  <si>
    <t xml:space="preserve">HANNAH DENISE            </t>
  </si>
  <si>
    <t xml:space="preserve">TAUCHEN ADAM JASON            </t>
  </si>
  <si>
    <t xml:space="preserve">FELIX ALONZO JR               </t>
  </si>
  <si>
    <t>52713108009</t>
  </si>
  <si>
    <t xml:space="preserve">276SF PATIO ADDITION                    </t>
  </si>
  <si>
    <t>2100003860</t>
  </si>
  <si>
    <t xml:space="preserve">SORANNO                  </t>
  </si>
  <si>
    <t xml:space="preserve">MYINT ANDY KYAW &amp; MO WEI LAN  </t>
  </si>
  <si>
    <t>ANGEL'S ELECTRICAL SERVICES IN</t>
  </si>
  <si>
    <t>44017111007</t>
  </si>
  <si>
    <t>RESIDENTIAL ELECTRICAL REPAIRS - UNIT #D</t>
  </si>
  <si>
    <t>2100003864</t>
  </si>
  <si>
    <t xml:space="preserve">SEVENTH STANDARD         </t>
  </si>
  <si>
    <t xml:space="preserve">WITCHER ELECTRIC              </t>
  </si>
  <si>
    <t>46301018001</t>
  </si>
  <si>
    <t xml:space="preserve">ELECTRICAL METER FOR AG WELL            </t>
  </si>
  <si>
    <t>2100003866</t>
  </si>
  <si>
    <t xml:space="preserve">SIERRA MEADOWS           </t>
  </si>
  <si>
    <t xml:space="preserve">SOLIS BERNICE                 </t>
  </si>
  <si>
    <t>51410234008</t>
  </si>
  <si>
    <t>2100003867</t>
  </si>
  <si>
    <t xml:space="preserve">PAINTED DAISY            </t>
  </si>
  <si>
    <t xml:space="preserve">CRUZ CAROLINA MENDOZA         </t>
  </si>
  <si>
    <t>53506126000</t>
  </si>
  <si>
    <t>2100003868</t>
  </si>
  <si>
    <t xml:space="preserve">BREITENBUSH              </t>
  </si>
  <si>
    <t xml:space="preserve">                              </t>
  </si>
  <si>
    <t>99999330</t>
  </si>
  <si>
    <t xml:space="preserve">TEMPORARY POWER FOR TRAILER AND SITE    </t>
  </si>
  <si>
    <t>2100003869</t>
  </si>
  <si>
    <t xml:space="preserve">L                        </t>
  </si>
  <si>
    <t xml:space="preserve">ACOSTA LUIS ORTIZ TRUST       </t>
  </si>
  <si>
    <t>12014028008</t>
  </si>
  <si>
    <t xml:space="preserve">ELECTRICAL REPAIR/ ELECTRICAL RELEASE   </t>
  </si>
  <si>
    <t>2100003900</t>
  </si>
  <si>
    <t xml:space="preserve">PACIFIC SHORES           </t>
  </si>
  <si>
    <t xml:space="preserve">BECKHAM WILLIAM &amp; BENITA      </t>
  </si>
  <si>
    <t xml:space="preserve">BELFOR USA GROUP INC          </t>
  </si>
  <si>
    <t>52734158005</t>
  </si>
  <si>
    <t>SMOKE/FIRE DAMAGE REPAIR TO LIVING ROOM,</t>
  </si>
  <si>
    <t>2000002028</t>
  </si>
  <si>
    <t xml:space="preserve">BOGART CONSTRUCTION           </t>
  </si>
  <si>
    <t xml:space="preserve">121,031 SF TI - TARGET                  </t>
  </si>
  <si>
    <t>2000002030</t>
  </si>
  <si>
    <t xml:space="preserve">RACKING - TARGET                        </t>
  </si>
  <si>
    <t>2000007651</t>
  </si>
  <si>
    <t xml:space="preserve">TRU 2005 RE I LLC             </t>
  </si>
  <si>
    <t>GILL CONSTRUCTION AND RENOVATI</t>
  </si>
  <si>
    <t>16405026006</t>
  </si>
  <si>
    <t xml:space="preserve">42,821SF TI FOR QUALITY FURNITURE       </t>
  </si>
  <si>
    <t>2000011605</t>
  </si>
  <si>
    <t xml:space="preserve">JACK RANCH               </t>
  </si>
  <si>
    <t>53138226002</t>
  </si>
  <si>
    <t>2000013542</t>
  </si>
  <si>
    <t xml:space="preserve">BRIDGESTONE RETAIL OPERATIONS </t>
  </si>
  <si>
    <t>PACIFIC LIFT AND EQUIPMENT COM</t>
  </si>
  <si>
    <t>00539204005</t>
  </si>
  <si>
    <t xml:space="preserve">AUTOMOTIVE LIFT                         </t>
  </si>
  <si>
    <t>2100001283</t>
  </si>
  <si>
    <t xml:space="preserve">VANCOUVER                </t>
  </si>
  <si>
    <t xml:space="preserve">TERRAZAS NANCY L              </t>
  </si>
  <si>
    <t xml:space="preserve">CUSTOM AIRE                   </t>
  </si>
  <si>
    <t>38505010000</t>
  </si>
  <si>
    <t>2100002518</t>
  </si>
  <si>
    <t>53138227005</t>
  </si>
  <si>
    <t>2100002724</t>
  </si>
  <si>
    <t xml:space="preserve">JASSAR SIKANDER S             </t>
  </si>
  <si>
    <t xml:space="preserve">LANCASTER ERNIE CONST         </t>
  </si>
  <si>
    <t>00951204007</t>
  </si>
  <si>
    <t>2000SF CANOPY TO REPLACE VEHICLE DAMAGED</t>
  </si>
  <si>
    <t>2100003106</t>
  </si>
  <si>
    <t xml:space="preserve">FOXCROFT                 </t>
  </si>
  <si>
    <t xml:space="preserve">PARKER RYAN                   </t>
  </si>
  <si>
    <t>50110303001</t>
  </si>
  <si>
    <t>2100003258</t>
  </si>
  <si>
    <t xml:space="preserve">STOCKDALE VILLAGE LP          </t>
  </si>
  <si>
    <t>THE SIGNS AND SERVICES COMPANY</t>
  </si>
  <si>
    <t>40821016000</t>
  </si>
  <si>
    <t xml:space="preserve">PERMANENT SIGN PACKAGE FOR RED RIBBON   </t>
  </si>
  <si>
    <t>2100003440</t>
  </si>
  <si>
    <t xml:space="preserve">STRATOSPHERE             </t>
  </si>
  <si>
    <t xml:space="preserve">HICKS DANA L &amp; WILLIAM R      </t>
  </si>
  <si>
    <t>46544106002</t>
  </si>
  <si>
    <t>2100003526</t>
  </si>
  <si>
    <t xml:space="preserve">SANTA CLARA              </t>
  </si>
  <si>
    <t>53430401000</t>
  </si>
  <si>
    <t>2100003527</t>
  </si>
  <si>
    <t>53430402003</t>
  </si>
  <si>
    <t>2100003528</t>
  </si>
  <si>
    <t>53430403006</t>
  </si>
  <si>
    <t>2100003529</t>
  </si>
  <si>
    <t>53430404009</t>
  </si>
  <si>
    <t>2100003593</t>
  </si>
  <si>
    <t xml:space="preserve">SEVEN HILLS              </t>
  </si>
  <si>
    <t>BAMBURG FRITZ D &amp; LEIGH A SMIT</t>
  </si>
  <si>
    <t>49439224009</t>
  </si>
  <si>
    <t>2100003594</t>
  </si>
  <si>
    <t xml:space="preserve">RIO VIEJO                </t>
  </si>
  <si>
    <t>SANTAMARIA MAXIMINO &amp; CRUZ ISA</t>
  </si>
  <si>
    <t>51548204009</t>
  </si>
  <si>
    <t>2100003595</t>
  </si>
  <si>
    <t>GALVAN FRANCISCO P &amp; BOBBIE MA</t>
  </si>
  <si>
    <t>51578420006</t>
  </si>
  <si>
    <t xml:space="preserve">ROOF MOUNT SOLAR ON COMP w/ panel       </t>
  </si>
  <si>
    <t>2100003602</t>
  </si>
  <si>
    <t xml:space="preserve">LENK MICHAEL &amp; SUSAN          </t>
  </si>
  <si>
    <t>52517117003</t>
  </si>
  <si>
    <t>2100003666</t>
  </si>
  <si>
    <t xml:space="preserve">YAKIMA                   </t>
  </si>
  <si>
    <t xml:space="preserve">MARTINEZ LUIS PADILLA &amp; MARIA </t>
  </si>
  <si>
    <t>38503301009</t>
  </si>
  <si>
    <t>2100003724</t>
  </si>
  <si>
    <t xml:space="preserve">KISER BOB JR                  </t>
  </si>
  <si>
    <t>50718406003</t>
  </si>
  <si>
    <t>2100003750</t>
  </si>
  <si>
    <t xml:space="preserve">O HOTTO LINDA J               </t>
  </si>
  <si>
    <t>02105125008</t>
  </si>
  <si>
    <t>2100003774</t>
  </si>
  <si>
    <t xml:space="preserve">PRADO DEL REY            </t>
  </si>
  <si>
    <t xml:space="preserve">LANE LUKE A &amp; TIFFANY A       </t>
  </si>
  <si>
    <t>49241209007</t>
  </si>
  <si>
    <t>2100003829</t>
  </si>
  <si>
    <t xml:space="preserve">RODIN                    </t>
  </si>
  <si>
    <t xml:space="preserve">SALINAS LUIS B &amp; SYLVIA       </t>
  </si>
  <si>
    <t>49548020006</t>
  </si>
  <si>
    <t>2100003830</t>
  </si>
  <si>
    <t xml:space="preserve">DALI                     </t>
  </si>
  <si>
    <t>49549003000</t>
  </si>
  <si>
    <t>2100003837</t>
  </si>
  <si>
    <t xml:space="preserve">MOREN JAMES &amp; LYNDA           </t>
  </si>
  <si>
    <t>13024022002</t>
  </si>
  <si>
    <t>2100003838</t>
  </si>
  <si>
    <t xml:space="preserve">CALLE TORCIDO            </t>
  </si>
  <si>
    <t xml:space="preserve">GONZALES MARK P &amp; CYNTHIA D   </t>
  </si>
  <si>
    <t>33946309001</t>
  </si>
  <si>
    <t>2100003839</t>
  </si>
  <si>
    <t xml:space="preserve">DELUSION                 </t>
  </si>
  <si>
    <t xml:space="preserve">MALHI LORENA                  </t>
  </si>
  <si>
    <t>39424518000</t>
  </si>
  <si>
    <t>2100003840</t>
  </si>
  <si>
    <t xml:space="preserve">JORDAN RYAN M                 </t>
  </si>
  <si>
    <t>38024121009</t>
  </si>
  <si>
    <t>2100003841</t>
  </si>
  <si>
    <t xml:space="preserve">DOTSON MIKE &amp; TERRIE L        </t>
  </si>
  <si>
    <t>49226214008</t>
  </si>
  <si>
    <t>2100003849</t>
  </si>
  <si>
    <t xml:space="preserve">GENTRY BRANDON GENE &amp; MARISSA </t>
  </si>
  <si>
    <t>CHADDICK &amp; WILLIAMS DEVELOPMEN</t>
  </si>
  <si>
    <t>53419205007</t>
  </si>
  <si>
    <t>2100003853</t>
  </si>
  <si>
    <t xml:space="preserve">COVENT GARDENS           </t>
  </si>
  <si>
    <t xml:space="preserve">STEINBACK ERIC NATHAN &amp; KELLY </t>
  </si>
  <si>
    <t>52323201006</t>
  </si>
  <si>
    <t>2100003859</t>
  </si>
  <si>
    <t xml:space="preserve">ASHLYN                   </t>
  </si>
  <si>
    <t>VOISIN DANIEL ENRIQUE &amp; CARROZ</t>
  </si>
  <si>
    <t>52447202006</t>
  </si>
  <si>
    <t>2100003888</t>
  </si>
  <si>
    <t xml:space="preserve">NAIK NIRAV C                  </t>
  </si>
  <si>
    <t>00828407007</t>
  </si>
  <si>
    <t xml:space="preserve">RESIDENTIAL REROOF. LESS THAN 50% OF    </t>
  </si>
  <si>
    <t>2100003889</t>
  </si>
  <si>
    <t xml:space="preserve">HERNANDEZ SUSANNA             </t>
  </si>
  <si>
    <t>02308124008</t>
  </si>
  <si>
    <t>2100003907</t>
  </si>
  <si>
    <t>CRAWFORD SAMUEL G III &amp; BONNIE</t>
  </si>
  <si>
    <t xml:space="preserve">DONNA AMPARANO ROOFING        </t>
  </si>
  <si>
    <t>39216119008</t>
  </si>
  <si>
    <t>2100003909</t>
  </si>
  <si>
    <t xml:space="preserve">SINGH KULWANT                 </t>
  </si>
  <si>
    <t>53842312008</t>
  </si>
  <si>
    <t>2100003910</t>
  </si>
  <si>
    <t xml:space="preserve">TIMOTHY                  </t>
  </si>
  <si>
    <t xml:space="preserve">LOPEZ DEBBIE L &amp; BERNARD C    </t>
  </si>
  <si>
    <t xml:space="preserve">GOLDEN EMPIRE CONSTRUCTION CO </t>
  </si>
  <si>
    <t>02230210000</t>
  </si>
  <si>
    <t xml:space="preserve">PLUMBING, INSULATION, AND DRYWALL       </t>
  </si>
  <si>
    <t>2100003917</t>
  </si>
  <si>
    <t xml:space="preserve">HEWLETT                  </t>
  </si>
  <si>
    <t xml:space="preserve">MC RAE DEANNA &amp; OH OLIVER     </t>
  </si>
  <si>
    <t>33107216005</t>
  </si>
  <si>
    <t>2100003918</t>
  </si>
  <si>
    <t xml:space="preserve">TIJERINA CARLOS               </t>
  </si>
  <si>
    <t>02515119008</t>
  </si>
  <si>
    <t>2100003919</t>
  </si>
  <si>
    <t xml:space="preserve">JACO HILL CO                  </t>
  </si>
  <si>
    <t>37229218004</t>
  </si>
  <si>
    <t xml:space="preserve">COMMERCIAL REPAIR FROM VEHICLE THROUGH  </t>
  </si>
  <si>
    <t>2100003920</t>
  </si>
  <si>
    <t xml:space="preserve">WALNUT CREEK             </t>
  </si>
  <si>
    <t xml:space="preserve">CEBALLOS EMMANUEL             </t>
  </si>
  <si>
    <t>39412227000</t>
  </si>
  <si>
    <t>2100003921</t>
  </si>
  <si>
    <t>2100003922</t>
  </si>
  <si>
    <t xml:space="preserve">PANAMA                   </t>
  </si>
  <si>
    <t xml:space="preserve">HOBIN HOUCHIN &amp; ROSELLE LLC   </t>
  </si>
  <si>
    <t xml:space="preserve">BRANDON-GARRETT CON. INC      </t>
  </si>
  <si>
    <t>53902014004</t>
  </si>
  <si>
    <t xml:space="preserve">REPAIRS TO DRIVE-THRU SIDE OF BUILDING  </t>
  </si>
  <si>
    <t>2100003923</t>
  </si>
  <si>
    <t xml:space="preserve">RUIZ REBECCA K &amp; OSVALDO R    </t>
  </si>
  <si>
    <t>49225213002</t>
  </si>
  <si>
    <t>2100003924</t>
  </si>
  <si>
    <t xml:space="preserve">PARKERHILL               </t>
  </si>
  <si>
    <t xml:space="preserve">HOGUE LUCAS B &amp; KATHERINE M   </t>
  </si>
  <si>
    <t>52347024009</t>
  </si>
  <si>
    <t>2100003926</t>
  </si>
  <si>
    <t xml:space="preserve">CHARLOTTE                </t>
  </si>
  <si>
    <t>CARTER JOHNNY &amp; SMITH CARTER P</t>
  </si>
  <si>
    <t>37141402008</t>
  </si>
  <si>
    <t>2100003928</t>
  </si>
  <si>
    <t xml:space="preserve">SANTAMARIA PATRICIA           </t>
  </si>
  <si>
    <t>41437320004</t>
  </si>
  <si>
    <t>2100003930</t>
  </si>
  <si>
    <t xml:space="preserve">FERNANDEZ JUAN M              </t>
  </si>
  <si>
    <t>37221235009</t>
  </si>
  <si>
    <t>2100003931</t>
  </si>
  <si>
    <t xml:space="preserve">SHUMWAY ASHLEY                </t>
  </si>
  <si>
    <t>51525138004</t>
  </si>
  <si>
    <t>2100003932</t>
  </si>
  <si>
    <t xml:space="preserve">LINCOLNSHIRE             </t>
  </si>
  <si>
    <t xml:space="preserve">TAYABALI FAM TR               </t>
  </si>
  <si>
    <t>52348057008</t>
  </si>
  <si>
    <t>2100003934</t>
  </si>
  <si>
    <t xml:space="preserve">KAISER PEAK              </t>
  </si>
  <si>
    <t xml:space="preserve">GARCIA WILLIAM CORONA         </t>
  </si>
  <si>
    <t>40528424001</t>
  </si>
  <si>
    <t>2100003940</t>
  </si>
  <si>
    <t xml:space="preserve">CARR                     </t>
  </si>
  <si>
    <t xml:space="preserve">BRISENO GABRIEL &amp; DAYANA      </t>
  </si>
  <si>
    <t>33118111005</t>
  </si>
  <si>
    <t>2100003944</t>
  </si>
  <si>
    <t xml:space="preserve">COOPER CONSTANCE I            </t>
  </si>
  <si>
    <t>52518102002</t>
  </si>
  <si>
    <t>REMOVE NON BEARING WALL AND RAISE HEADER</t>
  </si>
  <si>
    <t>2100003960</t>
  </si>
  <si>
    <t xml:space="preserve">AMIN RAMESH &amp; SHAKU           </t>
  </si>
  <si>
    <t>14633306008</t>
  </si>
  <si>
    <t>2100000884</t>
  </si>
  <si>
    <t xml:space="preserve">MATCH POINTE             </t>
  </si>
  <si>
    <t xml:space="preserve">GILLIAM SCOTT                 </t>
  </si>
  <si>
    <t xml:space="preserve">ROBERSON HOMES                </t>
  </si>
  <si>
    <t>38610018005</t>
  </si>
  <si>
    <t xml:space="preserve">SOLAR                                   </t>
  </si>
  <si>
    <t>2100002011</t>
  </si>
  <si>
    <t xml:space="preserve">BEACON BAR &amp; LIQUOR INC       </t>
  </si>
  <si>
    <t>41302005001</t>
  </si>
  <si>
    <t xml:space="preserve">T-I 500 SQ FT                           </t>
  </si>
  <si>
    <t>2100002523</t>
  </si>
  <si>
    <t xml:space="preserve">GRISSOM                  </t>
  </si>
  <si>
    <t xml:space="preserve">BROWN CLARENCE                </t>
  </si>
  <si>
    <t xml:space="preserve">RUDY'S AIR COND &amp; HEATING INC </t>
  </si>
  <si>
    <t>38417014000</t>
  </si>
  <si>
    <t>2100002743</t>
  </si>
  <si>
    <t xml:space="preserve">GORDON EURAL E JR             </t>
  </si>
  <si>
    <t>00951317002</t>
  </si>
  <si>
    <t>2100002888</t>
  </si>
  <si>
    <t xml:space="preserve">RANDALL IDA M REVOCABLE TRUST </t>
  </si>
  <si>
    <t>52347010008</t>
  </si>
  <si>
    <t>2100002973</t>
  </si>
  <si>
    <t xml:space="preserve">CORREGIDORA              </t>
  </si>
  <si>
    <t xml:space="preserve">GABRIEL MARISCAL              </t>
  </si>
  <si>
    <t>41436210005</t>
  </si>
  <si>
    <t xml:space="preserve">COVERED PATIO                           </t>
  </si>
  <si>
    <t>2100003095</t>
  </si>
  <si>
    <t xml:space="preserve">COLD SPRAY               </t>
  </si>
  <si>
    <t xml:space="preserve">JAMES RICHARD L &amp; PAULA M     </t>
  </si>
  <si>
    <t>49805125004</t>
  </si>
  <si>
    <t>2100003131</t>
  </si>
  <si>
    <t xml:space="preserve">NILES                    </t>
  </si>
  <si>
    <t xml:space="preserve">FLEAGLE DOROTHY               </t>
  </si>
  <si>
    <t xml:space="preserve">COMPLETE SOLAR                </t>
  </si>
  <si>
    <t>01401012009</t>
  </si>
  <si>
    <t>2100003132</t>
  </si>
  <si>
    <t xml:space="preserve">SAINT CROIX              </t>
  </si>
  <si>
    <t xml:space="preserve">PRICE NEAL G &amp; NANCY D        </t>
  </si>
  <si>
    <t>49931124003</t>
  </si>
  <si>
    <t>2100003136</t>
  </si>
  <si>
    <t xml:space="preserve">LOCKSLEY                 </t>
  </si>
  <si>
    <t xml:space="preserve">FORNEY K&amp;L FAMILY TRUST       </t>
  </si>
  <si>
    <t>52329009004</t>
  </si>
  <si>
    <t>2100003244</t>
  </si>
  <si>
    <t xml:space="preserve">TRENTADUE                </t>
  </si>
  <si>
    <t xml:space="preserve">HERNANDEZ LAZARO              </t>
  </si>
  <si>
    <t>52557144007</t>
  </si>
  <si>
    <t xml:space="preserve">ROOF MOUNT SOLAR ON TILE; 5.28 KW 16    </t>
  </si>
  <si>
    <t>2100003245</t>
  </si>
  <si>
    <t xml:space="preserve">CHAMPLAIN SHANDAHN            </t>
  </si>
  <si>
    <t xml:space="preserve">SOLGEN CONSTRUCTION           </t>
  </si>
  <si>
    <t>52534508004</t>
  </si>
  <si>
    <t xml:space="preserve">ROOF MOUNT SOLAR ON TILE 13.860 KW WITH </t>
  </si>
  <si>
    <t>2100003275</t>
  </si>
  <si>
    <t xml:space="preserve">CASA DEL SOL             </t>
  </si>
  <si>
    <t xml:space="preserve">NEPTUNE WILLIAM &amp; ZHANG YUE   </t>
  </si>
  <si>
    <t xml:space="preserve">OMNI VALLEY CONST CORP        </t>
  </si>
  <si>
    <t>39427214006</t>
  </si>
  <si>
    <t>2100003543</t>
  </si>
  <si>
    <t xml:space="preserve">PECOS RIVER              </t>
  </si>
  <si>
    <t xml:space="preserve">LUTREL RICK G                 </t>
  </si>
  <si>
    <t>40951108008</t>
  </si>
  <si>
    <t>2100003555</t>
  </si>
  <si>
    <t xml:space="preserve">GOODIN STEVE &amp; NICOLE         </t>
  </si>
  <si>
    <t>52539007001</t>
  </si>
  <si>
    <t xml:space="preserve">10:13 kw (ac)ROOF MOUNT SOLAR ON TILE;  </t>
  </si>
  <si>
    <t>2100003556</t>
  </si>
  <si>
    <t xml:space="preserve">WALKER EMILY                  </t>
  </si>
  <si>
    <t>52920131009</t>
  </si>
  <si>
    <t xml:space="preserve">ROOF MOUNT SOLAR ON TILE; 8 modules.    </t>
  </si>
  <si>
    <t>2100003559</t>
  </si>
  <si>
    <t xml:space="preserve">MT VERNON                </t>
  </si>
  <si>
    <t xml:space="preserve">NUTT KENNETH T &amp; MARYLOU B    </t>
  </si>
  <si>
    <t>02142308000</t>
  </si>
  <si>
    <t xml:space="preserve">6.175 KW ROOF MOUNT SOLAR ON COMP. (19) </t>
  </si>
  <si>
    <t>2100003560</t>
  </si>
  <si>
    <t xml:space="preserve">WILD OLIVE               </t>
  </si>
  <si>
    <t xml:space="preserve">STAPLETON MELISSA N &amp; SHANE K </t>
  </si>
  <si>
    <t>53840324007</t>
  </si>
  <si>
    <t xml:space="preserve">ROOF MOUNT SOLAR ON COMP; 23 MODULES,   </t>
  </si>
  <si>
    <t>2100003561</t>
  </si>
  <si>
    <t xml:space="preserve">PARKWOOD                 </t>
  </si>
  <si>
    <t xml:space="preserve">INTERSTATE 2010 1 LLC         </t>
  </si>
  <si>
    <t>16432013006</t>
  </si>
  <si>
    <t xml:space="preserve">ROOF MOUNT SOLAR ON COMP; 7.35KW 21     </t>
  </si>
  <si>
    <t>2100003562</t>
  </si>
  <si>
    <t xml:space="preserve">MORELAND                 </t>
  </si>
  <si>
    <t xml:space="preserve">TILLMAN LORRAINE R MOORE      </t>
  </si>
  <si>
    <t>41304310002</t>
  </si>
  <si>
    <t xml:space="preserve">ROOF MOUNT SOLAR ON COMP; 4.14KW(AC)    </t>
  </si>
  <si>
    <t>2100003598</t>
  </si>
  <si>
    <t>BENTON WILLIE EARL &amp; SABRINA M</t>
  </si>
  <si>
    <t>54516105001</t>
  </si>
  <si>
    <t>2100003599</t>
  </si>
  <si>
    <t xml:space="preserve">SEKHON LAKHWINDER             </t>
  </si>
  <si>
    <t>51483041006</t>
  </si>
  <si>
    <t>2100003600</t>
  </si>
  <si>
    <t xml:space="preserve">DUTCHMAN PEAK            </t>
  </si>
  <si>
    <t xml:space="preserve">SINGH PARMJIT &amp; KAUR RAJPREET </t>
  </si>
  <si>
    <t>54460241002</t>
  </si>
  <si>
    <t>2100003603</t>
  </si>
  <si>
    <t xml:space="preserve">KAYTLAIN                 </t>
  </si>
  <si>
    <t xml:space="preserve">VILLA CYNTHIA &amp; THEODORE      </t>
  </si>
  <si>
    <t>51526116003</t>
  </si>
  <si>
    <t>2100003604</t>
  </si>
  <si>
    <t xml:space="preserve">BEAVER                   </t>
  </si>
  <si>
    <t xml:space="preserve">SOUZA SEAN &amp; STEPHANIE        </t>
  </si>
  <si>
    <t>49414306001</t>
  </si>
  <si>
    <t>2100003608</t>
  </si>
  <si>
    <t xml:space="preserve">GODIVA                   </t>
  </si>
  <si>
    <t>VILLATORO WALTER G H &amp; DESANTI</t>
  </si>
  <si>
    <t>54528226004</t>
  </si>
  <si>
    <t>2100003614</t>
  </si>
  <si>
    <t xml:space="preserve">EXTON                    </t>
  </si>
  <si>
    <t xml:space="preserve">DEOL MANJIT S &amp; GURMEET K     </t>
  </si>
  <si>
    <t>52338213005</t>
  </si>
  <si>
    <t xml:space="preserve">ROOF MOUNT SOLAR ON TILE W/ ESS         </t>
  </si>
  <si>
    <t>2100003616</t>
  </si>
  <si>
    <t xml:space="preserve">MEZA ANAIZ                    </t>
  </si>
  <si>
    <t>53843304008</t>
  </si>
  <si>
    <t>2100003617</t>
  </si>
  <si>
    <t>VALDEZ TERESA CARDENAS &amp; BELTR</t>
  </si>
  <si>
    <t>41435310009</t>
  </si>
  <si>
    <t>2100003625</t>
  </si>
  <si>
    <t xml:space="preserve">WEBB ALBERT S &amp; SARAH E       </t>
  </si>
  <si>
    <t>37134505004</t>
  </si>
  <si>
    <t xml:space="preserve">ROOF MOUNT SOLAR ON COMP, w/ panel      </t>
  </si>
  <si>
    <t>2100003637</t>
  </si>
  <si>
    <t xml:space="preserve">MONTES DALLAS M               </t>
  </si>
  <si>
    <t>54012401003</t>
  </si>
  <si>
    <t>2100003638</t>
  </si>
  <si>
    <t xml:space="preserve">SAND FOX                 </t>
  </si>
  <si>
    <t xml:space="preserve">DE ANGELIS GENE               </t>
  </si>
  <si>
    <t>50105218004</t>
  </si>
  <si>
    <t>2100003644</t>
  </si>
  <si>
    <t xml:space="preserve">HAHN                     </t>
  </si>
  <si>
    <t xml:space="preserve">VELAZQUEZ OSVALDO ALCALA      </t>
  </si>
  <si>
    <t>44122206001</t>
  </si>
  <si>
    <t>2100003646</t>
  </si>
  <si>
    <t xml:space="preserve">DEERLODGE                </t>
  </si>
  <si>
    <t xml:space="preserve">YOUNG BREANNA M               </t>
  </si>
  <si>
    <t>52926039004</t>
  </si>
  <si>
    <t>2100003647</t>
  </si>
  <si>
    <t xml:space="preserve">DAUGHERTY DEVIN A &amp; BLANCA E  </t>
  </si>
  <si>
    <t>53226224008</t>
  </si>
  <si>
    <t>2100003656</t>
  </si>
  <si>
    <t xml:space="preserve">PINNACLE RIDGE           </t>
  </si>
  <si>
    <t xml:space="preserve">VORBECK SPRING VIKTORIA       </t>
  </si>
  <si>
    <t>39440120003</t>
  </si>
  <si>
    <t>2100003657</t>
  </si>
  <si>
    <t xml:space="preserve">TOPANGA PEAK             </t>
  </si>
  <si>
    <t xml:space="preserve">JASPER LOUISE M REV TRUST     </t>
  </si>
  <si>
    <t>39445009000</t>
  </si>
  <si>
    <t>2100003658</t>
  </si>
  <si>
    <t xml:space="preserve">RINGWOOD                 </t>
  </si>
  <si>
    <t>CASTILLO ABUNDIO &amp; LORENA FLOR</t>
  </si>
  <si>
    <t>37137114001</t>
  </si>
  <si>
    <t>2100003659</t>
  </si>
  <si>
    <t xml:space="preserve">MONTBATTEN               </t>
  </si>
  <si>
    <t xml:space="preserve">BRADBURY PETE C &amp; DENISE D    </t>
  </si>
  <si>
    <t>52843203005</t>
  </si>
  <si>
    <t>2100003660</t>
  </si>
  <si>
    <t xml:space="preserve">WILLOUGHBY               </t>
  </si>
  <si>
    <t xml:space="preserve">SANCHEZ MANUEL A              </t>
  </si>
  <si>
    <t>51429009008</t>
  </si>
  <si>
    <t>2100003661</t>
  </si>
  <si>
    <t xml:space="preserve">POCOHONTAS               </t>
  </si>
  <si>
    <t>54114109009</t>
  </si>
  <si>
    <t>2100003662</t>
  </si>
  <si>
    <t xml:space="preserve">GLENN MILLER             </t>
  </si>
  <si>
    <t xml:space="preserve">HOWARD ROCHELLE P TRUST       </t>
  </si>
  <si>
    <t>52537207009</t>
  </si>
  <si>
    <t>2100003722</t>
  </si>
  <si>
    <t xml:space="preserve">CALIFORNIA               </t>
  </si>
  <si>
    <t xml:space="preserve">DAILO MARLON G &amp; CHARINA      </t>
  </si>
  <si>
    <t>00702108006</t>
  </si>
  <si>
    <t>2100003731</t>
  </si>
  <si>
    <t xml:space="preserve">SODA SPRINGS             </t>
  </si>
  <si>
    <t xml:space="preserve">GRASTY FAMILY TRUST           </t>
  </si>
  <si>
    <t>50724123008</t>
  </si>
  <si>
    <t xml:space="preserve">INSTALL TWO TESLA POWERWALL BATTERY     </t>
  </si>
  <si>
    <t>2100003736</t>
  </si>
  <si>
    <t xml:space="preserve">PADILLA ABRAN                 </t>
  </si>
  <si>
    <t>50214023007</t>
  </si>
  <si>
    <t>2100003741</t>
  </si>
  <si>
    <t xml:space="preserve">LOZANO MARIA GUADALUPE        </t>
  </si>
  <si>
    <t>01142220004</t>
  </si>
  <si>
    <t>2100003742</t>
  </si>
  <si>
    <t xml:space="preserve">SLIDER                   </t>
  </si>
  <si>
    <t xml:space="preserve">GONZALEZ SERGIO               </t>
  </si>
  <si>
    <t>51480119001</t>
  </si>
  <si>
    <t>2100003743</t>
  </si>
  <si>
    <t xml:space="preserve">RAVENROCK                </t>
  </si>
  <si>
    <t xml:space="preserve">SHELTON WILLIAM R &amp; PATSY R   </t>
  </si>
  <si>
    <t>50114317004</t>
  </si>
  <si>
    <t>2100003744</t>
  </si>
  <si>
    <t xml:space="preserve">GAYLENE                  </t>
  </si>
  <si>
    <t xml:space="preserve">ESPINOZA CARLOS JACINTO       </t>
  </si>
  <si>
    <t>41220223002</t>
  </si>
  <si>
    <t>2100003745</t>
  </si>
  <si>
    <t xml:space="preserve">COPPER CREST             </t>
  </si>
  <si>
    <t xml:space="preserve">REYES JULIO A &amp; IRENE         </t>
  </si>
  <si>
    <t>38765008003</t>
  </si>
  <si>
    <t>2100003746</t>
  </si>
  <si>
    <t xml:space="preserve">BADGER PASS              </t>
  </si>
  <si>
    <t xml:space="preserve">CASTILLO ELVIA ERICKA ESPARZA </t>
  </si>
  <si>
    <t>51612402009</t>
  </si>
  <si>
    <t>2100003747</t>
  </si>
  <si>
    <t xml:space="preserve">CHEYENNE MOUNTAIN        </t>
  </si>
  <si>
    <t xml:space="preserve">POKKAMTHANAM SUNEENA          </t>
  </si>
  <si>
    <t>52925126000</t>
  </si>
  <si>
    <t>2100003748</t>
  </si>
  <si>
    <t xml:space="preserve">RAMIREZ JIMMY                 </t>
  </si>
  <si>
    <t>52619510003</t>
  </si>
  <si>
    <t>2100003749</t>
  </si>
  <si>
    <t xml:space="preserve">SAN RAMON                </t>
  </si>
  <si>
    <t xml:space="preserve">HERNANDEZ JESSICA             </t>
  </si>
  <si>
    <t xml:space="preserve">GREEN DAY POWER               </t>
  </si>
  <si>
    <t>40513501007</t>
  </si>
  <si>
    <t xml:space="preserve">ROOF MOUNT SOLAR ON COMP; 4.16 KW, 13   </t>
  </si>
  <si>
    <t>2100003775</t>
  </si>
  <si>
    <t xml:space="preserve">VALLARTA PROPERTIES LLC       </t>
  </si>
  <si>
    <t xml:space="preserve">M D ATKINSON                  </t>
  </si>
  <si>
    <t>51601032006</t>
  </si>
  <si>
    <t xml:space="preserve">EMERGENCY RESTORATION PERMIT - EXTERIOR </t>
  </si>
  <si>
    <t>2100003789</t>
  </si>
  <si>
    <t xml:space="preserve">OCCIDENTAL               </t>
  </si>
  <si>
    <t xml:space="preserve">AGUIRRE FRANCISCO             </t>
  </si>
  <si>
    <t>02144318005</t>
  </si>
  <si>
    <t>2100003865</t>
  </si>
  <si>
    <t xml:space="preserve">ONEIDA FALLS             </t>
  </si>
  <si>
    <t xml:space="preserve">SOTTILE RICHARD F             </t>
  </si>
  <si>
    <t>52531116000</t>
  </si>
  <si>
    <t>2100003871</t>
  </si>
  <si>
    <t xml:space="preserve">MAITLAND                 </t>
  </si>
  <si>
    <t xml:space="preserve">ROBERTS VERNON M              </t>
  </si>
  <si>
    <t>01117201007</t>
  </si>
  <si>
    <t xml:space="preserve">VEHICLE IN GARAGE REPAIR                </t>
  </si>
  <si>
    <t>2100003898</t>
  </si>
  <si>
    <t xml:space="preserve">SANDPINES                </t>
  </si>
  <si>
    <t xml:space="preserve">SALGADO JOE &amp; MELISSA         </t>
  </si>
  <si>
    <t>49436307008</t>
  </si>
  <si>
    <t>2100003908</t>
  </si>
  <si>
    <t xml:space="preserve">AVILA                    </t>
  </si>
  <si>
    <t xml:space="preserve">SINGH JASWINDER               </t>
  </si>
  <si>
    <t>51466106003</t>
  </si>
  <si>
    <t>2100003927</t>
  </si>
  <si>
    <t xml:space="preserve">KERN CO BOARD OF EDUCATION    </t>
  </si>
  <si>
    <t xml:space="preserve">CASTONE ROOFING AND CONST     </t>
  </si>
  <si>
    <t>00616210002</t>
  </si>
  <si>
    <t xml:space="preserve">COM RE-ROOF                             </t>
  </si>
  <si>
    <t>2100003941</t>
  </si>
  <si>
    <t xml:space="preserve">VIA LA MERCED            </t>
  </si>
  <si>
    <t xml:space="preserve">DRAVIS FAMILY TRUST           </t>
  </si>
  <si>
    <t>40927204004</t>
  </si>
  <si>
    <t>2100003942</t>
  </si>
  <si>
    <t xml:space="preserve">BROCKLESBY               </t>
  </si>
  <si>
    <t xml:space="preserve">ROSENBLATT DAVID              </t>
  </si>
  <si>
    <t>54616010005</t>
  </si>
  <si>
    <t>2100003975</t>
  </si>
  <si>
    <t xml:space="preserve">PHOENIX PALM             </t>
  </si>
  <si>
    <t xml:space="preserve">DOCKTER NICK                  </t>
  </si>
  <si>
    <t>49544016003</t>
  </si>
  <si>
    <t>2100003977</t>
  </si>
  <si>
    <t xml:space="preserve">RAMAGE KEVIN &amp; BECKIE         </t>
  </si>
  <si>
    <t>19447409006</t>
  </si>
  <si>
    <t>2100003978</t>
  </si>
  <si>
    <t xml:space="preserve">BICHESTER                </t>
  </si>
  <si>
    <t xml:space="preserve">CHAVEZ LEAH                   </t>
  </si>
  <si>
    <t xml:space="preserve">HECTOR'S PLUMBING INC         </t>
  </si>
  <si>
    <t>39018101007</t>
  </si>
  <si>
    <t xml:space="preserve">GAS LINE TO ADD POOL HEATER             </t>
  </si>
  <si>
    <t>2100003979</t>
  </si>
  <si>
    <t xml:space="preserve">SARGENT                  </t>
  </si>
  <si>
    <t xml:space="preserve">GARCIA ARTHUR V &amp; ROSEMARIE G </t>
  </si>
  <si>
    <t>39204124007</t>
  </si>
  <si>
    <t>2100003981</t>
  </si>
  <si>
    <t xml:space="preserve">STONEBRIDGE              </t>
  </si>
  <si>
    <t xml:space="preserve">VAZQUEZ PEDRO &amp; MANUELA       </t>
  </si>
  <si>
    <t>37126007002</t>
  </si>
  <si>
    <t>2100003982</t>
  </si>
  <si>
    <t xml:space="preserve">2ND                      </t>
  </si>
  <si>
    <t>SIGALA PEDRO &amp; GAMBOA LEONARDA</t>
  </si>
  <si>
    <t>01032106001</t>
  </si>
  <si>
    <t>2100004000</t>
  </si>
  <si>
    <t xml:space="preserve">COCHRAN                  </t>
  </si>
  <si>
    <t xml:space="preserve">JORDAN FAMILY TRUST           </t>
  </si>
  <si>
    <t xml:space="preserve">JOE'S PLUMBING SERVICE        </t>
  </si>
  <si>
    <t>33119208007</t>
  </si>
  <si>
    <t>2100004008</t>
  </si>
  <si>
    <t xml:space="preserve">30TH                     </t>
  </si>
  <si>
    <t xml:space="preserve">BATES TRUST                   </t>
  </si>
  <si>
    <t>00207121003</t>
  </si>
  <si>
    <t>2100004011</t>
  </si>
  <si>
    <t xml:space="preserve">TRUMPETVINE              </t>
  </si>
  <si>
    <t xml:space="preserve">KOSTELNIK KATHRYN             </t>
  </si>
  <si>
    <t>53412029002</t>
  </si>
  <si>
    <t>2100004017</t>
  </si>
  <si>
    <t xml:space="preserve">VORTEX ELECTRIC               </t>
  </si>
  <si>
    <t>2100004020</t>
  </si>
  <si>
    <t xml:space="preserve">PAVILION                 </t>
  </si>
  <si>
    <t xml:space="preserve">RAMIREZ JOE &amp; LINDA           </t>
  </si>
  <si>
    <t>52537116008</t>
  </si>
  <si>
    <t>2100000421</t>
  </si>
  <si>
    <t xml:space="preserve">CASTLE &amp; COOKE COMML CA INC   </t>
  </si>
  <si>
    <t xml:space="preserve">TIMBERWOLFF CONSTRUCTION      </t>
  </si>
  <si>
    <t>39039005003</t>
  </si>
  <si>
    <t xml:space="preserve">4000SF TI FOR SEPHORA - SUITE 100       </t>
  </si>
  <si>
    <t>2100000986</t>
  </si>
  <si>
    <t xml:space="preserve">SEPHORA RACKING                         </t>
  </si>
  <si>
    <t>2100003092</t>
  </si>
  <si>
    <t xml:space="preserve">YUKON RIVER              </t>
  </si>
  <si>
    <t xml:space="preserve">K HOVNANIAN                   </t>
  </si>
  <si>
    <t>99999356</t>
  </si>
  <si>
    <t>2100003094</t>
  </si>
  <si>
    <t>99999355</t>
  </si>
  <si>
    <t>2100003096</t>
  </si>
  <si>
    <t>99999353</t>
  </si>
  <si>
    <t>2100003097</t>
  </si>
  <si>
    <t>99999357</t>
  </si>
  <si>
    <t>2100003098</t>
  </si>
  <si>
    <t>99999354</t>
  </si>
  <si>
    <t>2100003247</t>
  </si>
  <si>
    <t xml:space="preserve">GRASS SKYE B &amp; JASON          </t>
  </si>
  <si>
    <t xml:space="preserve">ALL SEASONS SOLAR ENERGY      </t>
  </si>
  <si>
    <t>52524105008</t>
  </si>
  <si>
    <t>2100003490</t>
  </si>
  <si>
    <t>18555218005</t>
  </si>
  <si>
    <t>2100003491</t>
  </si>
  <si>
    <t>18555217002</t>
  </si>
  <si>
    <t>2100003503</t>
  </si>
  <si>
    <t xml:space="preserve">STONE MEADOWS            </t>
  </si>
  <si>
    <t xml:space="preserve">RIVAS WALTER A                </t>
  </si>
  <si>
    <t>51445316005</t>
  </si>
  <si>
    <t>2100003552</t>
  </si>
  <si>
    <t xml:space="preserve">SANDOVAL VINCENT &amp; ABELINA    </t>
  </si>
  <si>
    <t>39217204004</t>
  </si>
  <si>
    <t>2100003597</t>
  </si>
  <si>
    <t xml:space="preserve">FORT DENISON             </t>
  </si>
  <si>
    <t>GONSALEZ ADRIAN CORADO &amp; BAUTI</t>
  </si>
  <si>
    <t>51825229006</t>
  </si>
  <si>
    <t>2100003632</t>
  </si>
  <si>
    <t xml:space="preserve">KING PALM                </t>
  </si>
  <si>
    <t>WOOD BRYAN &amp; SHARLENE FAMILY T</t>
  </si>
  <si>
    <t>49523208003</t>
  </si>
  <si>
    <t>2100003633</t>
  </si>
  <si>
    <t xml:space="preserve">CACTUS                   </t>
  </si>
  <si>
    <t xml:space="preserve">ORDAZ MICHAEL DANIEL          </t>
  </si>
  <si>
    <t>46541301002</t>
  </si>
  <si>
    <t>2100003635</t>
  </si>
  <si>
    <t xml:space="preserve">MERCATELLO               </t>
  </si>
  <si>
    <t xml:space="preserve">BURGE JOSEPH W &amp; ALESA C      </t>
  </si>
  <si>
    <t>52804117006</t>
  </si>
  <si>
    <t>2100003636</t>
  </si>
  <si>
    <t xml:space="preserve">VALLEYVIEW               </t>
  </si>
  <si>
    <t>PONEK MICHAEL FRANCIS &amp; HEATHE</t>
  </si>
  <si>
    <t>43402224003</t>
  </si>
  <si>
    <t>2100003650</t>
  </si>
  <si>
    <t xml:space="preserve">DUNCAN BRANDON S &amp; LYNDY R    </t>
  </si>
  <si>
    <t>49525102004</t>
  </si>
  <si>
    <t>2100003682</t>
  </si>
  <si>
    <t xml:space="preserve">LIBERTY ISLAND           </t>
  </si>
  <si>
    <t xml:space="preserve">RUVALCABA JESUS ESTRADA       </t>
  </si>
  <si>
    <t>54517208000</t>
  </si>
  <si>
    <t>2100003685</t>
  </si>
  <si>
    <t xml:space="preserve">STEEPLECHASE             </t>
  </si>
  <si>
    <t xml:space="preserve">BURGESS SEAN P                </t>
  </si>
  <si>
    <t>52611119008</t>
  </si>
  <si>
    <t>2100003686</t>
  </si>
  <si>
    <t xml:space="preserve">MARCO POLO               </t>
  </si>
  <si>
    <t xml:space="preserve">VALDEZ BRIAN                  </t>
  </si>
  <si>
    <t>52641609001</t>
  </si>
  <si>
    <t>2100003687</t>
  </si>
  <si>
    <t xml:space="preserve">WOODARD RIDGE            </t>
  </si>
  <si>
    <t xml:space="preserve">TRUJILLO ALEX &amp; SHARI         </t>
  </si>
  <si>
    <t>53225142000</t>
  </si>
  <si>
    <t>2100003689</t>
  </si>
  <si>
    <t xml:space="preserve">MEDIO LUNA               </t>
  </si>
  <si>
    <t xml:space="preserve">HESSLER BETTE J               </t>
  </si>
  <si>
    <t>43234116002</t>
  </si>
  <si>
    <t>2100003696</t>
  </si>
  <si>
    <t xml:space="preserve">GALWAY BAY               </t>
  </si>
  <si>
    <t xml:space="preserve">CALDERON LETISIA              </t>
  </si>
  <si>
    <t>39417106007</t>
  </si>
  <si>
    <t>2100003697</t>
  </si>
  <si>
    <t xml:space="preserve">FAWN LILY                </t>
  </si>
  <si>
    <t xml:space="preserve">SCHELER JOHNNY &amp; ANTOINETTE   </t>
  </si>
  <si>
    <t>53414023000</t>
  </si>
  <si>
    <t>2100003698</t>
  </si>
  <si>
    <t xml:space="preserve">CORONADO POINTE          </t>
  </si>
  <si>
    <t xml:space="preserve">DORONILA BENJAMIN             </t>
  </si>
  <si>
    <t>54103116007</t>
  </si>
  <si>
    <t>2100003737</t>
  </si>
  <si>
    <t xml:space="preserve">KINGS CANYON             </t>
  </si>
  <si>
    <t xml:space="preserve">SKRABLE PATRICK D &amp; KAREN A   </t>
  </si>
  <si>
    <t>38724217004</t>
  </si>
  <si>
    <t>2100003738</t>
  </si>
  <si>
    <t xml:space="preserve">SLICKROCK                </t>
  </si>
  <si>
    <t xml:space="preserve">HARRIS SNORDON JANET          </t>
  </si>
  <si>
    <t>49865213000</t>
  </si>
  <si>
    <t>2100003739</t>
  </si>
  <si>
    <t xml:space="preserve">PEPPERWOOD               </t>
  </si>
  <si>
    <t>PHAM DUY Q &amp; NGUYEN TUONGVAN T</t>
  </si>
  <si>
    <t>39455218009</t>
  </si>
  <si>
    <t>2100003759</t>
  </si>
  <si>
    <t xml:space="preserve">BRUNDAGE                 </t>
  </si>
  <si>
    <t xml:space="preserve">BAKERFIVE LLC                 </t>
  </si>
  <si>
    <t xml:space="preserve">MS CONSTRUCTION               </t>
  </si>
  <si>
    <t>01012004000</t>
  </si>
  <si>
    <t xml:space="preserve">COMMERCIAL REPAIR WITH WORK TO INCLUDE  </t>
  </si>
  <si>
    <t>2100003766</t>
  </si>
  <si>
    <t xml:space="preserve">OAK FAIR                 </t>
  </si>
  <si>
    <t xml:space="preserve">MP REED FAMILY TRUST          </t>
  </si>
  <si>
    <t>19408407007</t>
  </si>
  <si>
    <t xml:space="preserve">CONVERT CARPORT INTO ENCLOSED GARAGE    </t>
  </si>
  <si>
    <t>2100003806</t>
  </si>
  <si>
    <t xml:space="preserve">EASTER LILY              </t>
  </si>
  <si>
    <t xml:space="preserve">MIGLAS CATHY &amp; PATRICK F      </t>
  </si>
  <si>
    <t xml:space="preserve">SILVER LINING SERVICES        </t>
  </si>
  <si>
    <t>49924338008</t>
  </si>
  <si>
    <t>2100003828</t>
  </si>
  <si>
    <t>VAN PHAN TRENT &amp; NGUYEN NINA H</t>
  </si>
  <si>
    <t>52447105008</t>
  </si>
  <si>
    <t xml:space="preserve">RESIDENTIAL 234SF ADDITION              </t>
  </si>
  <si>
    <t>2100003878</t>
  </si>
  <si>
    <t xml:space="preserve">CLARO DE LUNA            </t>
  </si>
  <si>
    <t xml:space="preserve">MACHADO JOSHUA &amp; TIFFANY      </t>
  </si>
  <si>
    <t xml:space="preserve">AMERICAN POOL AND SPA         </t>
  </si>
  <si>
    <t>49242310009</t>
  </si>
  <si>
    <t>2100003925</t>
  </si>
  <si>
    <t xml:space="preserve">SOLTIERRA                </t>
  </si>
  <si>
    <t xml:space="preserve">BEDOLLA RIGOBERTO             </t>
  </si>
  <si>
    <t>39409319006</t>
  </si>
  <si>
    <t xml:space="preserve">370SF PATIO ADDITION                    </t>
  </si>
  <si>
    <t>2100003980</t>
  </si>
  <si>
    <t xml:space="preserve">BIDDEFORD                </t>
  </si>
  <si>
    <t xml:space="preserve">KULL JOSHUA E &amp; APRIL M       </t>
  </si>
  <si>
    <t>53233307006</t>
  </si>
  <si>
    <t xml:space="preserve">144SF PATIO ADDITION                    </t>
  </si>
  <si>
    <t>2100003983</t>
  </si>
  <si>
    <t xml:space="preserve">DORE                     </t>
  </si>
  <si>
    <t xml:space="preserve">REECE H L                     </t>
  </si>
  <si>
    <t xml:space="preserve">ZINC ROOFING                  </t>
  </si>
  <si>
    <t>02229205004</t>
  </si>
  <si>
    <t>2100003984</t>
  </si>
  <si>
    <t xml:space="preserve">ETON                     </t>
  </si>
  <si>
    <t xml:space="preserve">OGILVIE MARK P &amp; WENDY M      </t>
  </si>
  <si>
    <t>38204102000</t>
  </si>
  <si>
    <t>2100003985</t>
  </si>
  <si>
    <t xml:space="preserve">PARK                     </t>
  </si>
  <si>
    <t xml:space="preserve">SEGOBIA EDWARD J &amp; RUBY       </t>
  </si>
  <si>
    <t>00707205009</t>
  </si>
  <si>
    <t>2100003998</t>
  </si>
  <si>
    <t xml:space="preserve">CHUKCHANSI               </t>
  </si>
  <si>
    <t>53151701001</t>
  </si>
  <si>
    <t xml:space="preserve">RESIDENTIAL PATIO ADDITION WITH POST    </t>
  </si>
  <si>
    <t>2100004004</t>
  </si>
  <si>
    <t xml:space="preserve">FALCON                   </t>
  </si>
  <si>
    <t xml:space="preserve">PC PROPERTIES LLC             </t>
  </si>
  <si>
    <t xml:space="preserve">PONCHO ROOFING                </t>
  </si>
  <si>
    <t>02509106003</t>
  </si>
  <si>
    <t>2100004009</t>
  </si>
  <si>
    <t xml:space="preserve">DONNALYNN                </t>
  </si>
  <si>
    <t xml:space="preserve">AGUILAR JOSE D JR             </t>
  </si>
  <si>
    <t>51474412004</t>
  </si>
  <si>
    <t>2100004029</t>
  </si>
  <si>
    <t xml:space="preserve">AUTUMN SUNSET            </t>
  </si>
  <si>
    <t xml:space="preserve">VIERRA MELISSA S &amp; TYLER C    </t>
  </si>
  <si>
    <t>54524117009</t>
  </si>
  <si>
    <t>2100004030</t>
  </si>
  <si>
    <t xml:space="preserve">SWEET WATER              </t>
  </si>
  <si>
    <t>ARANDA JAVIER &amp; MALLORY SHALAI</t>
  </si>
  <si>
    <t>40319102006</t>
  </si>
  <si>
    <t>2100004033</t>
  </si>
  <si>
    <t>LOPEZ JOHNNY GASTELO &amp; AZUCENA</t>
  </si>
  <si>
    <t xml:space="preserve">ROOFTOPS USA                  </t>
  </si>
  <si>
    <t>40305107000</t>
  </si>
  <si>
    <t>2100004034</t>
  </si>
  <si>
    <t xml:space="preserve">SNOWDROP                 </t>
  </si>
  <si>
    <t xml:space="preserve">HOLMES DANNY FAMILY TRUST     </t>
  </si>
  <si>
    <t>39347305008</t>
  </si>
  <si>
    <t>2100004035</t>
  </si>
  <si>
    <t xml:space="preserve">CHURCHILL                </t>
  </si>
  <si>
    <t xml:space="preserve">DELGADO JUANA                 </t>
  </si>
  <si>
    <t>16910218006</t>
  </si>
  <si>
    <t>2100004037</t>
  </si>
  <si>
    <t xml:space="preserve">DUKE                     </t>
  </si>
  <si>
    <t xml:space="preserve">GALLEGO FAMILY TRUST          </t>
  </si>
  <si>
    <t>02117030000</t>
  </si>
  <si>
    <t>2100004042</t>
  </si>
  <si>
    <t xml:space="preserve">OAK TREE                 </t>
  </si>
  <si>
    <t xml:space="preserve">BEHILL ELAINE                 </t>
  </si>
  <si>
    <t xml:space="preserve">BEAR MOUNTIAN ROOFING         </t>
  </si>
  <si>
    <t>43802201004</t>
  </si>
  <si>
    <t>2100004046</t>
  </si>
  <si>
    <t xml:space="preserve">COLD SPRINGS             </t>
  </si>
  <si>
    <t xml:space="preserve">TRY TOUCH BAKERSFIELD LLC     </t>
  </si>
  <si>
    <t xml:space="preserve">ALPHA OMEGA ELECTRIC          </t>
  </si>
  <si>
    <t>49805215002</t>
  </si>
  <si>
    <t>2100004047</t>
  </si>
  <si>
    <t xml:space="preserve">ASTORIA                  </t>
  </si>
  <si>
    <t>TOURNEY DALE J P &amp; BARBARA R R</t>
  </si>
  <si>
    <t>38503226005</t>
  </si>
  <si>
    <t>2100004048</t>
  </si>
  <si>
    <t xml:space="preserve">OLEANDER                 </t>
  </si>
  <si>
    <t>GAYLES DION MARQUIS &amp; ELLIS GA</t>
  </si>
  <si>
    <t>00831420002</t>
  </si>
  <si>
    <t>2100004051</t>
  </si>
  <si>
    <t xml:space="preserve">BURWOOD                  </t>
  </si>
  <si>
    <t>LUNA JOANNA &amp; PINEDA JORGE ANT</t>
  </si>
  <si>
    <t>02229402009</t>
  </si>
  <si>
    <t>2100004082</t>
  </si>
  <si>
    <t xml:space="preserve">MIKE LYNN                </t>
  </si>
  <si>
    <t xml:space="preserve">CANCHOLA HUMBERTO R &amp; RAMIREZ </t>
  </si>
  <si>
    <t xml:space="preserve">STAPLES &amp; ASSOCIATES          </t>
  </si>
  <si>
    <t>41219219009</t>
  </si>
  <si>
    <t>2000005073</t>
  </si>
  <si>
    <t xml:space="preserve">TRANSPARENT              </t>
  </si>
  <si>
    <t xml:space="preserve">HAFEN MICHAEL L &amp; HEATHER L   </t>
  </si>
  <si>
    <t>53816324008</t>
  </si>
  <si>
    <t>2000009207</t>
  </si>
  <si>
    <t xml:space="preserve">SANCHEZ MARIANO               </t>
  </si>
  <si>
    <t xml:space="preserve">CONSTRUCTION SERVICING CENTER </t>
  </si>
  <si>
    <t>01918209000</t>
  </si>
  <si>
    <t>2000013655</t>
  </si>
  <si>
    <t xml:space="preserve">WEST TOWN LLC                 </t>
  </si>
  <si>
    <t xml:space="preserve">SPEED QUALITY SIGNS           </t>
  </si>
  <si>
    <t>40533031007</t>
  </si>
  <si>
    <t>PERMANENT SIGN PACKAGE FOR LA MICHOACANA</t>
  </si>
  <si>
    <t>2100001528</t>
  </si>
  <si>
    <t xml:space="preserve">DOLLINGER MT VERNON ASSCS LP  </t>
  </si>
  <si>
    <t xml:space="preserve">PHIL R GOODLETT               </t>
  </si>
  <si>
    <t>33144018004</t>
  </si>
  <si>
    <t xml:space="preserve">1,442SF TO FOR WABA GRILL - SUITE 200   </t>
  </si>
  <si>
    <t>2100001632</t>
  </si>
  <si>
    <t xml:space="preserve">MARTINEZ JUAN                 </t>
  </si>
  <si>
    <t>12414107002</t>
  </si>
  <si>
    <t>2100001894</t>
  </si>
  <si>
    <t xml:space="preserve">BUENA VISTA              </t>
  </si>
  <si>
    <t xml:space="preserve">HOFFMAN HOSPICE HOME FOUNDTN  </t>
  </si>
  <si>
    <t>KLASSEN AND SMITH CONSTRUCTION</t>
  </si>
  <si>
    <t>52405205003</t>
  </si>
  <si>
    <t xml:space="preserve">RELOCATION OF LIGHT POSTS               </t>
  </si>
  <si>
    <t>2100003167</t>
  </si>
  <si>
    <t>SOLORIO MARIA D L DE &amp; REYNOSA</t>
  </si>
  <si>
    <t xml:space="preserve">CLEAN ENERGY SOLLUTIONS OF CA </t>
  </si>
  <si>
    <t>52824311000</t>
  </si>
  <si>
    <t>2100003173</t>
  </si>
  <si>
    <t xml:space="preserve">GARNSEY                  </t>
  </si>
  <si>
    <t xml:space="preserve">FRANCONI FAMILY TRUST         </t>
  </si>
  <si>
    <t>02021005002</t>
  </si>
  <si>
    <t xml:space="preserve">REMOVE PV, RE ROOF, REINSTALL PV SOLAR  </t>
  </si>
  <si>
    <t>2100003345</t>
  </si>
  <si>
    <t>2100003421</t>
  </si>
  <si>
    <t xml:space="preserve">TRUMAN                   </t>
  </si>
  <si>
    <t xml:space="preserve">ESTRADA JULIO R &amp; MANZO ELENA </t>
  </si>
  <si>
    <t>44107304009</t>
  </si>
  <si>
    <t>2100003463</t>
  </si>
  <si>
    <t xml:space="preserve">PINE ROCK                </t>
  </si>
  <si>
    <t>MC LEMORE SCOTT S &amp; COURTNEY M</t>
  </si>
  <si>
    <t xml:space="preserve">CASCADE POOLS &amp; SPAS INC      </t>
  </si>
  <si>
    <t>50036201007</t>
  </si>
  <si>
    <t>2100003540</t>
  </si>
  <si>
    <t xml:space="preserve">OPEN TRAIL               </t>
  </si>
  <si>
    <t xml:space="preserve">SMITH SHAWN STEVEN            </t>
  </si>
  <si>
    <t>39416312005</t>
  </si>
  <si>
    <t>2100003541</t>
  </si>
  <si>
    <t xml:space="preserve">SARDINIA                 </t>
  </si>
  <si>
    <t xml:space="preserve">NICHOLS CASSIE S              </t>
  </si>
  <si>
    <t>36534114007</t>
  </si>
  <si>
    <t>2100003574</t>
  </si>
  <si>
    <t xml:space="preserve">TAOS                     </t>
  </si>
  <si>
    <t xml:space="preserve">FUENTES SANTOS B              </t>
  </si>
  <si>
    <t>51642210005</t>
  </si>
  <si>
    <t>2100003575</t>
  </si>
  <si>
    <t>JUAREZ MANUEL DE JESUS &amp; ELIDA</t>
  </si>
  <si>
    <t>39410029006</t>
  </si>
  <si>
    <t>2100003576</t>
  </si>
  <si>
    <t xml:space="preserve">AMBER INVS LLC                </t>
  </si>
  <si>
    <t>50078023009</t>
  </si>
  <si>
    <t>2100003577</t>
  </si>
  <si>
    <t xml:space="preserve">TIERRA BLANCA            </t>
  </si>
  <si>
    <t xml:space="preserve">DETWEILER THOMAS M &amp; ERICA    </t>
  </si>
  <si>
    <t>52207307008</t>
  </si>
  <si>
    <t>2100003578</t>
  </si>
  <si>
    <t xml:space="preserve">MARK                     </t>
  </si>
  <si>
    <t xml:space="preserve">AYALA CRISTOPHER Z            </t>
  </si>
  <si>
    <t>02319225000</t>
  </si>
  <si>
    <t>2100003579</t>
  </si>
  <si>
    <t xml:space="preserve">ARLANA                   </t>
  </si>
  <si>
    <t xml:space="preserve">MEDEL ANTONIO R &amp; ILDA L      </t>
  </si>
  <si>
    <t>37235116008</t>
  </si>
  <si>
    <t>2100003580</t>
  </si>
  <si>
    <t xml:space="preserve">PILLING JIMMY &amp; CINDY         </t>
  </si>
  <si>
    <t>51573108006</t>
  </si>
  <si>
    <t>2100003596</t>
  </si>
  <si>
    <t xml:space="preserve">CEDAR BLUFF              </t>
  </si>
  <si>
    <t xml:space="preserve">FUJIOKA BRIAN M &amp; STEPHANIE L </t>
  </si>
  <si>
    <t>52815319008</t>
  </si>
  <si>
    <t>2100003634</t>
  </si>
  <si>
    <t xml:space="preserve">HATCHVILLE               </t>
  </si>
  <si>
    <t xml:space="preserve">KHADKA KESHAV RAJ             </t>
  </si>
  <si>
    <t>53243205002</t>
  </si>
  <si>
    <t>2100003645</t>
  </si>
  <si>
    <t>53138223003</t>
  </si>
  <si>
    <t>2100003649</t>
  </si>
  <si>
    <t>53138224006</t>
  </si>
  <si>
    <t>2100003651</t>
  </si>
  <si>
    <t xml:space="preserve">MAR GRANDE               </t>
  </si>
  <si>
    <t>CERDA PEDRO L A &amp; MORALES MONI</t>
  </si>
  <si>
    <t>17358011002</t>
  </si>
  <si>
    <t>2100003652</t>
  </si>
  <si>
    <t xml:space="preserve">TAHOE PINES              </t>
  </si>
  <si>
    <t>GRANADA FAMILY REVOCABLE LIVIN</t>
  </si>
  <si>
    <t>52630106005</t>
  </si>
  <si>
    <t>2100003683</t>
  </si>
  <si>
    <t xml:space="preserve">GUZMAN RICHARD C              </t>
  </si>
  <si>
    <t>52804209000</t>
  </si>
  <si>
    <t>2100003684</t>
  </si>
  <si>
    <t xml:space="preserve">HOME RANCH               </t>
  </si>
  <si>
    <t xml:space="preserve">HESS CHRISTOPHER &amp; SABRINA    </t>
  </si>
  <si>
    <t>52744224002</t>
  </si>
  <si>
    <t>2100003688</t>
  </si>
  <si>
    <t xml:space="preserve">OLDCASTLE                </t>
  </si>
  <si>
    <t xml:space="preserve">LOZANO JAVIER                 </t>
  </si>
  <si>
    <t>51407207002</t>
  </si>
  <si>
    <t>2100003692</t>
  </si>
  <si>
    <t xml:space="preserve">PERMANENT SIGN PACKAGE FOR ROLLI'N      </t>
  </si>
  <si>
    <t>2100003693</t>
  </si>
  <si>
    <t xml:space="preserve">RIVERLAKES GALLERIA LLC       </t>
  </si>
  <si>
    <t>52656009003</t>
  </si>
  <si>
    <t>2100003751</t>
  </si>
  <si>
    <t xml:space="preserve">SINGH PRBHJOT &amp; KAUR JASPREET </t>
  </si>
  <si>
    <t>51487252004</t>
  </si>
  <si>
    <t>2100003812</t>
  </si>
  <si>
    <t>MARTINEZ CALDERON MARIA DEL CA</t>
  </si>
  <si>
    <t xml:space="preserve">CHRISTOPHER CONSTRUCTION      </t>
  </si>
  <si>
    <t>37219133001</t>
  </si>
  <si>
    <t xml:space="preserve">RESIDENTIAL REPAIR FROM VEHICLE INTO    </t>
  </si>
  <si>
    <t>2100003856</t>
  </si>
  <si>
    <t xml:space="preserve">POLO GLEN                </t>
  </si>
  <si>
    <t xml:space="preserve">SMITH QUIN C &amp; NATALIE JT     </t>
  </si>
  <si>
    <t>52607305000</t>
  </si>
  <si>
    <t>2100003857</t>
  </si>
  <si>
    <t xml:space="preserve">WILMERT BRYAN                 </t>
  </si>
  <si>
    <t>36523102000</t>
  </si>
  <si>
    <t>2100003858</t>
  </si>
  <si>
    <t xml:space="preserve">STREIFF PATRICK               </t>
  </si>
  <si>
    <t>52649203009</t>
  </si>
  <si>
    <t>2100003861</t>
  </si>
  <si>
    <t xml:space="preserve">KARMA                    </t>
  </si>
  <si>
    <t xml:space="preserve">MYINT ANDY &amp; MO WEI LAN       </t>
  </si>
  <si>
    <t>17122316009</t>
  </si>
  <si>
    <t>RESIDENTIAL ELECTRICAL REPAIRS - UNIT #B</t>
  </si>
  <si>
    <t>2100003912</t>
  </si>
  <si>
    <t xml:space="preserve">BELLE TERRACE            </t>
  </si>
  <si>
    <t xml:space="preserve">BAILEY M REV TRUST            </t>
  </si>
  <si>
    <t xml:space="preserve">JAMES AIR CONDITIONING, INC   </t>
  </si>
  <si>
    <t>16425008002</t>
  </si>
  <si>
    <t>2100003913</t>
  </si>
  <si>
    <t xml:space="preserve">KLAMATH                  </t>
  </si>
  <si>
    <t xml:space="preserve">MC CREDIE PATRICK D           </t>
  </si>
  <si>
    <t>38131202008</t>
  </si>
  <si>
    <t xml:space="preserve">HVAC C/O - UNIT #A                      </t>
  </si>
  <si>
    <t>2100003929</t>
  </si>
  <si>
    <t xml:space="preserve">OPORTO                   </t>
  </si>
  <si>
    <t xml:space="preserve">DECKARD CORY R &amp; DANYELL T    </t>
  </si>
  <si>
    <t xml:space="preserve">JNR HOME IMPROVEMENTS INC     </t>
  </si>
  <si>
    <t>53107313001</t>
  </si>
  <si>
    <t>2100003939</t>
  </si>
  <si>
    <t xml:space="preserve">KOKOZ FARM CORP               </t>
  </si>
  <si>
    <t>00310203003</t>
  </si>
  <si>
    <t xml:space="preserve">(2)HVAC C/O                             </t>
  </si>
  <si>
    <t>2100003955</t>
  </si>
  <si>
    <t xml:space="preserve">SARONA                   </t>
  </si>
  <si>
    <t>BARRAZA JOSE L JR &amp; GABRIELA P</t>
  </si>
  <si>
    <t>33256219003</t>
  </si>
  <si>
    <t>2100003968</t>
  </si>
  <si>
    <t xml:space="preserve">DALBY                    </t>
  </si>
  <si>
    <t xml:space="preserve">VINCENT PAUL                  </t>
  </si>
  <si>
    <t>51416415005</t>
  </si>
  <si>
    <t>2100003988</t>
  </si>
  <si>
    <t xml:space="preserve">OBERLIN                  </t>
  </si>
  <si>
    <t>WHEELER VIRGINIA MAY REV LIV T</t>
  </si>
  <si>
    <t xml:space="preserve">SOLUTION ROOFING              </t>
  </si>
  <si>
    <t>02124202003</t>
  </si>
  <si>
    <t>2100004001</t>
  </si>
  <si>
    <t xml:space="preserve">MORRIS, ROBERT                </t>
  </si>
  <si>
    <t>2100004003</t>
  </si>
  <si>
    <t xml:space="preserve">VIA SIENNA               </t>
  </si>
  <si>
    <t>EDKINS IVONNA SEPARATE PROP TR</t>
  </si>
  <si>
    <t>38762009007</t>
  </si>
  <si>
    <t>2100004007</t>
  </si>
  <si>
    <t xml:space="preserve">SUNSET                   </t>
  </si>
  <si>
    <t xml:space="preserve">COLLINS CHARLES MICHAEL S     </t>
  </si>
  <si>
    <t>00703214003</t>
  </si>
  <si>
    <t>2100004018</t>
  </si>
  <si>
    <t xml:space="preserve">NORTHWIND                </t>
  </si>
  <si>
    <t xml:space="preserve">ZEPEDA ANABEL                 </t>
  </si>
  <si>
    <t>51514206006</t>
  </si>
  <si>
    <t>2100004022</t>
  </si>
  <si>
    <t>2100004027</t>
  </si>
  <si>
    <t xml:space="preserve">CANDACE                  </t>
  </si>
  <si>
    <t xml:space="preserve">MEDINA JOEL &amp; MARIA           </t>
  </si>
  <si>
    <t>51605305001</t>
  </si>
  <si>
    <t>2100004031</t>
  </si>
  <si>
    <t xml:space="preserve">SNOW RICHARD DEAN             </t>
  </si>
  <si>
    <t>43802534001</t>
  </si>
  <si>
    <t>2100004032</t>
  </si>
  <si>
    <t xml:space="preserve">CLYBOURN                 </t>
  </si>
  <si>
    <t xml:space="preserve">COX SHARON J                  </t>
  </si>
  <si>
    <t>17114105000</t>
  </si>
  <si>
    <t>2100004041</t>
  </si>
  <si>
    <t>2100004052</t>
  </si>
  <si>
    <t xml:space="preserve">MARILEE                  </t>
  </si>
  <si>
    <t xml:space="preserve">HENSON EDD &amp; CHRISTINA        </t>
  </si>
  <si>
    <t xml:space="preserve">GROGAN MECHANICAL             </t>
  </si>
  <si>
    <t>44918506007</t>
  </si>
  <si>
    <t>2100004053</t>
  </si>
  <si>
    <t>STRATTON WILLIAM A LIVING TRUS</t>
  </si>
  <si>
    <t>33237003007</t>
  </si>
  <si>
    <t>2100004054</t>
  </si>
  <si>
    <t xml:space="preserve">CAMINO LA PAZ            </t>
  </si>
  <si>
    <t xml:space="preserve">FERNANDEZ FAMILY TRUST        </t>
  </si>
  <si>
    <t>53302101001</t>
  </si>
  <si>
    <t>2100004086</t>
  </si>
  <si>
    <t xml:space="preserve">CARVALHO                 </t>
  </si>
  <si>
    <t>STOWERS HAROLD &amp; COLETTE FAM T</t>
  </si>
  <si>
    <t>39218305007</t>
  </si>
  <si>
    <t>2100004087</t>
  </si>
  <si>
    <t xml:space="preserve">N </t>
  </si>
  <si>
    <t xml:space="preserve">COOPERBERG LUCAS S            </t>
  </si>
  <si>
    <t>02028112000</t>
  </si>
  <si>
    <t>2100004088</t>
  </si>
  <si>
    <t xml:space="preserve">HOYT JOHANNA                  </t>
  </si>
  <si>
    <t>SAN JOAQUIN CONSTRUCTION SPEC.</t>
  </si>
  <si>
    <t>00710202008</t>
  </si>
  <si>
    <t xml:space="preserve">RES RE-ROOF WITH VAULTED CEILINGS       </t>
  </si>
  <si>
    <t>2100004089</t>
  </si>
  <si>
    <t xml:space="preserve">STONY POINT              </t>
  </si>
  <si>
    <t xml:space="preserve">DILLARD FAMILY TRUST          </t>
  </si>
  <si>
    <t>39005113004</t>
  </si>
  <si>
    <t xml:space="preserve">WATER HETER C/O                         </t>
  </si>
  <si>
    <t>2100004090</t>
  </si>
  <si>
    <t xml:space="preserve">GILA RIVER               </t>
  </si>
  <si>
    <t xml:space="preserve">STRANGLAND PHILIP H &amp; TANYA A </t>
  </si>
  <si>
    <t>40958401009</t>
  </si>
  <si>
    <t>2100004091</t>
  </si>
  <si>
    <t xml:space="preserve">BEECHWOOD                </t>
  </si>
  <si>
    <t xml:space="preserve">NEVAREZ DANIEL JR &amp; ALMA      </t>
  </si>
  <si>
    <t>40306140008</t>
  </si>
  <si>
    <t>2100004093</t>
  </si>
  <si>
    <t xml:space="preserve">CANAVERAL                </t>
  </si>
  <si>
    <t>17374065005</t>
  </si>
  <si>
    <t xml:space="preserve">742SF PATIO ADDITION                    </t>
  </si>
  <si>
    <t>2100004095</t>
  </si>
  <si>
    <t xml:space="preserve">BLADEN                   </t>
  </si>
  <si>
    <t xml:space="preserve">SALDANA DEBORAH               </t>
  </si>
  <si>
    <t xml:space="preserve">ROTO ROOTER SERV &amp; PLUMBING   </t>
  </si>
  <si>
    <t>35520302002</t>
  </si>
  <si>
    <t xml:space="preserve">SEWER LINE REPAIR                       </t>
  </si>
  <si>
    <t>2100004104</t>
  </si>
  <si>
    <t xml:space="preserve">HUMBOLDT PEAK            </t>
  </si>
  <si>
    <t>GIRAGOSIAN MICHAEL &amp; REMI TRUS</t>
  </si>
  <si>
    <t xml:space="preserve">ELITE AIR SERVICE             </t>
  </si>
  <si>
    <t>39441105003</t>
  </si>
  <si>
    <t>2100004105</t>
  </si>
  <si>
    <t xml:space="preserve">SUMMER CREEK             </t>
  </si>
  <si>
    <t xml:space="preserve">RIVAS CARLA TRUST             </t>
  </si>
  <si>
    <t>51311004003</t>
  </si>
  <si>
    <t>2100004106</t>
  </si>
  <si>
    <t xml:space="preserve">NOVARA                   </t>
  </si>
  <si>
    <t xml:space="preserve">GOENAWAN VINCENT &amp; LANI TR    </t>
  </si>
  <si>
    <t>52817025000</t>
  </si>
  <si>
    <t>2100004131</t>
  </si>
  <si>
    <t xml:space="preserve">DELAWARE MC DONALDS CORP      </t>
  </si>
  <si>
    <t>37102065000</t>
  </si>
  <si>
    <t xml:space="preserve">COMMERCIAL REPAIR FROM VEHICLE VS       </t>
  </si>
  <si>
    <t>2100004132</t>
  </si>
  <si>
    <t xml:space="preserve">CENTRAL COAST            </t>
  </si>
  <si>
    <t xml:space="preserve">SHERER RONALD T &amp; PENELOPE A  </t>
  </si>
  <si>
    <t xml:space="preserve">MARINA POOL COMPANY           </t>
  </si>
  <si>
    <t>40837206002</t>
  </si>
  <si>
    <t xml:space="preserve">RESIDENTIAL SWIMMING POOL.              </t>
  </si>
  <si>
    <t>2100004133</t>
  </si>
  <si>
    <t xml:space="preserve">SILVERTHORNE             </t>
  </si>
  <si>
    <t xml:space="preserve">RINEHART BILL R &amp; CHHIM PHALA </t>
  </si>
  <si>
    <t>49233113008</t>
  </si>
  <si>
    <t>2100004134</t>
  </si>
  <si>
    <t xml:space="preserve">HOYLE JAMES L III &amp; LINDA J   </t>
  </si>
  <si>
    <t>40306121003</t>
  </si>
  <si>
    <t>2100004138</t>
  </si>
  <si>
    <t xml:space="preserve">4TH                      </t>
  </si>
  <si>
    <t xml:space="preserve">KRAUSE JUSTIN VICTOR          </t>
  </si>
  <si>
    <t>00810128004</t>
  </si>
  <si>
    <t>2100004140</t>
  </si>
  <si>
    <t xml:space="preserve">TRUJILLO PAULA                </t>
  </si>
  <si>
    <t>02345501006</t>
  </si>
  <si>
    <t>2100004155</t>
  </si>
  <si>
    <t xml:space="preserve">VISTA FINESTRA           </t>
  </si>
  <si>
    <t xml:space="preserve">GOMEZ EFREN A &amp; EVA A         </t>
  </si>
  <si>
    <t>38726320005</t>
  </si>
  <si>
    <t xml:space="preserve">GAS FIREPLACE WITH FRAMING              </t>
  </si>
  <si>
    <t>2100004156</t>
  </si>
  <si>
    <t xml:space="preserve">OLIVER                   </t>
  </si>
  <si>
    <t xml:space="preserve">FELIX MARIA                   </t>
  </si>
  <si>
    <t xml:space="preserve">WINEGARD ENERGY INC           </t>
  </si>
  <si>
    <t>17210212002</t>
  </si>
  <si>
    <t>2100004157</t>
  </si>
  <si>
    <t>2100004158</t>
  </si>
  <si>
    <t xml:space="preserve">JULIAN                   </t>
  </si>
  <si>
    <t xml:space="preserve">LOPEZ RAFAEL &amp; LULE CARMEN    </t>
  </si>
  <si>
    <t>40515034004</t>
  </si>
  <si>
    <t>2100004159</t>
  </si>
  <si>
    <t>2100004160</t>
  </si>
  <si>
    <t xml:space="preserve">SPOKANE                  </t>
  </si>
  <si>
    <t xml:space="preserve">HUERTA BENITO PEREZ           </t>
  </si>
  <si>
    <t>45126223005</t>
  </si>
  <si>
    <t>2100004162</t>
  </si>
  <si>
    <t xml:space="preserve">BREWER CREEK             </t>
  </si>
  <si>
    <t>BOURET MARCOS &amp; ALVARADO NUBIA</t>
  </si>
  <si>
    <t>49869102003</t>
  </si>
  <si>
    <t>2100004169</t>
  </si>
  <si>
    <t xml:space="preserve">CARDINAL                 </t>
  </si>
  <si>
    <t xml:space="preserve">MEYER JOHN V &amp; JULIE DOREEN U </t>
  </si>
  <si>
    <t xml:space="preserve">CROAD ELECTRIC                </t>
  </si>
  <si>
    <t>38204208005</t>
  </si>
  <si>
    <t>2100002782</t>
  </si>
  <si>
    <t xml:space="preserve">LAUSANNE                 </t>
  </si>
  <si>
    <t xml:space="preserve">HOLLOWAY TIMOTHY H &amp; KATHLEEN </t>
  </si>
  <si>
    <t>36526121004</t>
  </si>
  <si>
    <t xml:space="preserve">SOLAR ROOF MOUNT 3.150 KW 9 PANELS      </t>
  </si>
  <si>
    <t>2100002847</t>
  </si>
  <si>
    <t xml:space="preserve">WELDIN DAVID L                </t>
  </si>
  <si>
    <t>52915505008</t>
  </si>
  <si>
    <t>2100002876</t>
  </si>
  <si>
    <t xml:space="preserve">DE LA GUERRA             </t>
  </si>
  <si>
    <t xml:space="preserve">AMIN FAMILY REVOCABLE TRUST   </t>
  </si>
  <si>
    <t xml:space="preserve">KIRK LEE RAMAGE CONSTRUCTION  </t>
  </si>
  <si>
    <t>38712204001</t>
  </si>
  <si>
    <t>2100003270</t>
  </si>
  <si>
    <t xml:space="preserve">BROOKLAWN                </t>
  </si>
  <si>
    <t xml:space="preserve">MILLETTE JACQUES              </t>
  </si>
  <si>
    <t>19451509004</t>
  </si>
  <si>
    <t>2100003284</t>
  </si>
  <si>
    <t xml:space="preserve">KESSLER 1995 FAM TR           </t>
  </si>
  <si>
    <t>52850302009</t>
  </si>
  <si>
    <t>2100003285</t>
  </si>
  <si>
    <t xml:space="preserve">BOYD KRISTY KAY               </t>
  </si>
  <si>
    <t>38903031003</t>
  </si>
  <si>
    <t>2100003286</t>
  </si>
  <si>
    <t xml:space="preserve">STOBERT KATHRYN JOHANNAH      </t>
  </si>
  <si>
    <t>38903032006</t>
  </si>
  <si>
    <t>2100003446</t>
  </si>
  <si>
    <t xml:space="preserve">TACO BELL CORPORATION         </t>
  </si>
  <si>
    <t>LENNOX NATIONAL ACCOUNT SERVIC</t>
  </si>
  <si>
    <t>38543009008</t>
  </si>
  <si>
    <t xml:space="preserve">REMOVE AND REPLACE (20 ROOF TOP UNITS   </t>
  </si>
  <si>
    <t>2100003609</t>
  </si>
  <si>
    <t xml:space="preserve">RAY STEPHEN N &amp; MEGAN RAY     </t>
  </si>
  <si>
    <t>52804211005</t>
  </si>
  <si>
    <t>2100003610</t>
  </si>
  <si>
    <t xml:space="preserve">CAPANIA                  </t>
  </si>
  <si>
    <t xml:space="preserve">TORRES ALFREDO ANTONIO        </t>
  </si>
  <si>
    <t>33255336006</t>
  </si>
  <si>
    <t>2100003612</t>
  </si>
  <si>
    <t>2100003615</t>
  </si>
  <si>
    <t>2100003762</t>
  </si>
  <si>
    <t>54115218005</t>
  </si>
  <si>
    <t>2100003770</t>
  </si>
  <si>
    <t xml:space="preserve">ROCKWELL                 </t>
  </si>
  <si>
    <t xml:space="preserve">HEMBREE JOEL PATRICK          </t>
  </si>
  <si>
    <t>36526105008</t>
  </si>
  <si>
    <t>2100003782</t>
  </si>
  <si>
    <t xml:space="preserve">RANCHO VIEJO             </t>
  </si>
  <si>
    <t xml:space="preserve">CHAVEZ HUGO C &amp; SARA D        </t>
  </si>
  <si>
    <t>49242103005</t>
  </si>
  <si>
    <t>2100003783</t>
  </si>
  <si>
    <t xml:space="preserve">VELOSO MARILOU                </t>
  </si>
  <si>
    <t>52350020005</t>
  </si>
  <si>
    <t>2100003784</t>
  </si>
  <si>
    <t>VILLALPANDO DAVID JR &amp; CHRISTI</t>
  </si>
  <si>
    <t>52508218007</t>
  </si>
  <si>
    <t>2100003785</t>
  </si>
  <si>
    <t xml:space="preserve">MC MAHAN COURTNEY RYANN       </t>
  </si>
  <si>
    <t>50057113006</t>
  </si>
  <si>
    <t>2100003795</t>
  </si>
  <si>
    <t xml:space="preserve">CORNEJO LUZ                   </t>
  </si>
  <si>
    <t>41435304002</t>
  </si>
  <si>
    <t>2100003798</t>
  </si>
  <si>
    <t xml:space="preserve">BRANDY                   </t>
  </si>
  <si>
    <t>RUIZ ZAIRA ELIZABETH &amp; IGLESIA</t>
  </si>
  <si>
    <t>41219233009</t>
  </si>
  <si>
    <t>2100003799</t>
  </si>
  <si>
    <t xml:space="preserve">SHETLAND                 </t>
  </si>
  <si>
    <t xml:space="preserve">SHERGILL SUKHVINDER           </t>
  </si>
  <si>
    <t>38018114002</t>
  </si>
  <si>
    <t>2100003809</t>
  </si>
  <si>
    <t xml:space="preserve">CONVERY DENNIS J &amp; ALMA J     </t>
  </si>
  <si>
    <t xml:space="preserve">MTZ CONSTRUCTION              </t>
  </si>
  <si>
    <t>38931108005</t>
  </si>
  <si>
    <t>2100003814</t>
  </si>
  <si>
    <t xml:space="preserve">BUCKINGHAM               </t>
  </si>
  <si>
    <t xml:space="preserve">ORNELAS ANTHONY G             </t>
  </si>
  <si>
    <t>50110511008</t>
  </si>
  <si>
    <t>2100003818</t>
  </si>
  <si>
    <t xml:space="preserve">DUSTY WHEAT              </t>
  </si>
  <si>
    <t>SINGH GURINDER &amp; KAUR SUKHDEEP</t>
  </si>
  <si>
    <t>53228220002</t>
  </si>
  <si>
    <t>2100003819</t>
  </si>
  <si>
    <t xml:space="preserve">TONSET                   </t>
  </si>
  <si>
    <t>AQUINO JEROME CHRISTOPHER BONU</t>
  </si>
  <si>
    <t>53243104002</t>
  </si>
  <si>
    <t>2100003820</t>
  </si>
  <si>
    <t xml:space="preserve">CALATRAVA                </t>
  </si>
  <si>
    <t>53518109006</t>
  </si>
  <si>
    <t>2100003821</t>
  </si>
  <si>
    <t xml:space="preserve">GIBBS                    </t>
  </si>
  <si>
    <t>OCHOA ELISEO &amp; HERNANDEZ DE OC</t>
  </si>
  <si>
    <t>53810208007</t>
  </si>
  <si>
    <t>2100003822</t>
  </si>
  <si>
    <t>DELGADO TERESA &amp; HERNANDEZ ELM</t>
  </si>
  <si>
    <t>53245021000</t>
  </si>
  <si>
    <t xml:space="preserve">ROOF MOUNT SOLAR ON TILE W. ESS         </t>
  </si>
  <si>
    <t>2100003824</t>
  </si>
  <si>
    <t xml:space="preserve">GARAY ASHLEY                  </t>
  </si>
  <si>
    <t>02507205001</t>
  </si>
  <si>
    <t>2100003825</t>
  </si>
  <si>
    <t xml:space="preserve">CANTLEBERRY              </t>
  </si>
  <si>
    <t xml:space="preserve">FAMBROUGH MARY K              </t>
  </si>
  <si>
    <t>01145303001</t>
  </si>
  <si>
    <t>2100003862</t>
  </si>
  <si>
    <t xml:space="preserve">GREEN GARDEN             </t>
  </si>
  <si>
    <t>GOMEZ JORGE &amp; ROBLES GUADALUPE</t>
  </si>
  <si>
    <t>49924318000</t>
  </si>
  <si>
    <t>2100003880</t>
  </si>
  <si>
    <t xml:space="preserve">PETTY                    </t>
  </si>
  <si>
    <t xml:space="preserve">HAZELWOOD GARY L &amp; KARON      </t>
  </si>
  <si>
    <t>53313107001</t>
  </si>
  <si>
    <t>2100003884</t>
  </si>
  <si>
    <t xml:space="preserve">BLUE BROOK               </t>
  </si>
  <si>
    <t>SINGH GURPERMINDER &amp; KAUR SAND</t>
  </si>
  <si>
    <t>53814407000</t>
  </si>
  <si>
    <t>2100003887</t>
  </si>
  <si>
    <t xml:space="preserve">CORY                     </t>
  </si>
  <si>
    <t xml:space="preserve">MORENO DANIEL &amp; SILVIA        </t>
  </si>
  <si>
    <t>51605102008</t>
  </si>
  <si>
    <t>2100003891</t>
  </si>
  <si>
    <t>VIANZON ULYSSES FERNANDO M &amp; E</t>
  </si>
  <si>
    <t>33111112007</t>
  </si>
  <si>
    <t>2100003892</t>
  </si>
  <si>
    <t xml:space="preserve">VALDEZ CAROLINA H             </t>
  </si>
  <si>
    <t>51631306009</t>
  </si>
  <si>
    <t>2100003893</t>
  </si>
  <si>
    <t xml:space="preserve">WELCH                    </t>
  </si>
  <si>
    <t xml:space="preserve">ORNELAS ESTHER &amp; DELGADO LUIS </t>
  </si>
  <si>
    <t>51825226007</t>
  </si>
  <si>
    <t>2100003894</t>
  </si>
  <si>
    <t xml:space="preserve">SINGH MANBINDER               </t>
  </si>
  <si>
    <t>49835508000</t>
  </si>
  <si>
    <t>2100003895</t>
  </si>
  <si>
    <t xml:space="preserve">LUNA OLIVER                   </t>
  </si>
  <si>
    <t>51527112004</t>
  </si>
  <si>
    <t>2100003896</t>
  </si>
  <si>
    <t xml:space="preserve">COMMONWEALTH             </t>
  </si>
  <si>
    <t xml:space="preserve">SANDOVAL LORENA               </t>
  </si>
  <si>
    <t>18466503007</t>
  </si>
  <si>
    <t>2100003897</t>
  </si>
  <si>
    <t xml:space="preserve">DURAM WHEAT              </t>
  </si>
  <si>
    <t xml:space="preserve">DAVALOS PEDRO A &amp; MARTHA E    </t>
  </si>
  <si>
    <t>53216417003</t>
  </si>
  <si>
    <t>2100003899</t>
  </si>
  <si>
    <t xml:space="preserve">DEMARET                  </t>
  </si>
  <si>
    <t>LOPEDOTA MICHOLAS M &amp; CATHERIN</t>
  </si>
  <si>
    <t xml:space="preserve">OASIS AIR COND INC            </t>
  </si>
  <si>
    <t>19456007008</t>
  </si>
  <si>
    <t>2100003902</t>
  </si>
  <si>
    <t xml:space="preserve">EYE                      </t>
  </si>
  <si>
    <t xml:space="preserve">THOMPSON LISA &amp; JAMES         </t>
  </si>
  <si>
    <t>00912109002</t>
  </si>
  <si>
    <t>2100003903</t>
  </si>
  <si>
    <t>AGUILERA ANTONIO DIAZ &amp; DIAZ D</t>
  </si>
  <si>
    <t>51825306006</t>
  </si>
  <si>
    <t>2100003904</t>
  </si>
  <si>
    <t xml:space="preserve">SUNHARBOR                </t>
  </si>
  <si>
    <t xml:space="preserve">YODER TERRANCE J &amp; DELIA L    </t>
  </si>
  <si>
    <t>49406202009</t>
  </si>
  <si>
    <t>2100003905</t>
  </si>
  <si>
    <t xml:space="preserve">OLD RIVER ROAD LLC            </t>
  </si>
  <si>
    <t>54017103003</t>
  </si>
  <si>
    <t>2100003906</t>
  </si>
  <si>
    <t xml:space="preserve">RHINE RIVER              </t>
  </si>
  <si>
    <t xml:space="preserve">RODRIQUEZ ARTURO D            </t>
  </si>
  <si>
    <t>50720202002</t>
  </si>
  <si>
    <t>2100003935</t>
  </si>
  <si>
    <t xml:space="preserve">BUTTERFIELD              </t>
  </si>
  <si>
    <t xml:space="preserve">GALVAN ROMAN D                </t>
  </si>
  <si>
    <t>37239403003</t>
  </si>
  <si>
    <t>2100003936</t>
  </si>
  <si>
    <t xml:space="preserve">KUNANI SRINIVAS               </t>
  </si>
  <si>
    <t>44116004004</t>
  </si>
  <si>
    <t>2100003947</t>
  </si>
  <si>
    <t xml:space="preserve">ACADEMY                  </t>
  </si>
  <si>
    <t>CASTANEDA ANDREW D &amp; MIKENNA E</t>
  </si>
  <si>
    <t>52610205001</t>
  </si>
  <si>
    <t>2100003948</t>
  </si>
  <si>
    <t xml:space="preserve">UNSER                    </t>
  </si>
  <si>
    <t xml:space="preserve">BERDA HENRY S &amp; PILIPINA G    </t>
  </si>
  <si>
    <t>53303014005</t>
  </si>
  <si>
    <t>2100003949</t>
  </si>
  <si>
    <t xml:space="preserve">SHARKTOOTH PEAK          </t>
  </si>
  <si>
    <t>HARMON CHARLES MATTHEW &amp; JULIE</t>
  </si>
  <si>
    <t>54456212007</t>
  </si>
  <si>
    <t>2100003950</t>
  </si>
  <si>
    <t xml:space="preserve">RIDGEMOOR                </t>
  </si>
  <si>
    <t xml:space="preserve">HOLIWELL PAMELA J             </t>
  </si>
  <si>
    <t>14611406001</t>
  </si>
  <si>
    <t>2100003954</t>
  </si>
  <si>
    <t xml:space="preserve">IROQUOIS                 </t>
  </si>
  <si>
    <t>CHURCH MICHAEL A &amp; NANCY BACAR</t>
  </si>
  <si>
    <t>52619505009</t>
  </si>
  <si>
    <t>2100003964</t>
  </si>
  <si>
    <t xml:space="preserve">GENTRY                   </t>
  </si>
  <si>
    <t xml:space="preserve">RIVERA MODESTO A &amp; MARIBEL S  </t>
  </si>
  <si>
    <t>44010218004</t>
  </si>
  <si>
    <t>2100003966</t>
  </si>
  <si>
    <t xml:space="preserve">GLITTER                  </t>
  </si>
  <si>
    <t xml:space="preserve">CHHOEUY MON &amp; MAO CHAKRIYA    </t>
  </si>
  <si>
    <t>53820106003</t>
  </si>
  <si>
    <t>2100003971</t>
  </si>
  <si>
    <t xml:space="preserve">BRANSON CREEK            </t>
  </si>
  <si>
    <t xml:space="preserve">SERRANO MARLON                </t>
  </si>
  <si>
    <t>54003113001</t>
  </si>
  <si>
    <t>2100003973</t>
  </si>
  <si>
    <t xml:space="preserve">INDURAN                  </t>
  </si>
  <si>
    <t xml:space="preserve">MORA JONATHAN A &amp; NATHALY L   </t>
  </si>
  <si>
    <t>49542439002</t>
  </si>
  <si>
    <t>2100003989</t>
  </si>
  <si>
    <t xml:space="preserve">GRASSY KNOB              </t>
  </si>
  <si>
    <t>SINGH GURCHARAN &amp; KAUR KULWIND</t>
  </si>
  <si>
    <t>49846107001</t>
  </si>
  <si>
    <t>2100003990</t>
  </si>
  <si>
    <t xml:space="preserve">EDERIA                   </t>
  </si>
  <si>
    <t xml:space="preserve">PEREZ JOSE LUIS               </t>
  </si>
  <si>
    <t>53825015007</t>
  </si>
  <si>
    <t>2100003992</t>
  </si>
  <si>
    <t xml:space="preserve">BATHURST                 </t>
  </si>
  <si>
    <t xml:space="preserve">LAWYER STEPHEN H              </t>
  </si>
  <si>
    <t>51411016005</t>
  </si>
  <si>
    <t>2100003993</t>
  </si>
  <si>
    <t xml:space="preserve">LINNELL                  </t>
  </si>
  <si>
    <t xml:space="preserve">BURGOS TOLENTINO A &amp; HELENA M </t>
  </si>
  <si>
    <t>41323104006</t>
  </si>
  <si>
    <t>2100003994</t>
  </si>
  <si>
    <t xml:space="preserve">BATTLE PAMELA                 </t>
  </si>
  <si>
    <t>37129405003</t>
  </si>
  <si>
    <t>2100003995</t>
  </si>
  <si>
    <t xml:space="preserve">CHICO                    </t>
  </si>
  <si>
    <t xml:space="preserve">MADRIGAL DE BRAVO DORA        </t>
  </si>
  <si>
    <t>01743003006</t>
  </si>
  <si>
    <t>2100003996</t>
  </si>
  <si>
    <t xml:space="preserve">REAM                     </t>
  </si>
  <si>
    <t xml:space="preserve">ESCOBAR EMILIO &amp; ELIZABETH    </t>
  </si>
  <si>
    <t>41305101005</t>
  </si>
  <si>
    <t>2100003997</t>
  </si>
  <si>
    <t xml:space="preserve">LEONARD                  </t>
  </si>
  <si>
    <t xml:space="preserve">EDWARDS CHRISTOPHER           </t>
  </si>
  <si>
    <t>02336311005</t>
  </si>
  <si>
    <t>2100004013</t>
  </si>
  <si>
    <t xml:space="preserve">ALTA VISTA               </t>
  </si>
  <si>
    <t xml:space="preserve">HADIDI HAGER EL               </t>
  </si>
  <si>
    <t>01224013005</t>
  </si>
  <si>
    <t>2100004014</t>
  </si>
  <si>
    <t xml:space="preserve">GUTIERREZ LINDA M             </t>
  </si>
  <si>
    <t>14731011002</t>
  </si>
  <si>
    <t>2100004028</t>
  </si>
  <si>
    <t xml:space="preserve">POLO JUMP                </t>
  </si>
  <si>
    <t xml:space="preserve">GRENS STACY L                 </t>
  </si>
  <si>
    <t>52627208000</t>
  </si>
  <si>
    <t>2100004043</t>
  </si>
  <si>
    <t xml:space="preserve">PARADISO                 </t>
  </si>
  <si>
    <t xml:space="preserve">EMMINGER KEITH P              </t>
  </si>
  <si>
    <t>53105434003</t>
  </si>
  <si>
    <t>2100004044</t>
  </si>
  <si>
    <t xml:space="preserve">CROWN POINTE             </t>
  </si>
  <si>
    <t xml:space="preserve">RUBINOL MARTHA                </t>
  </si>
  <si>
    <t>50111305000</t>
  </si>
  <si>
    <t>2100004055</t>
  </si>
  <si>
    <t xml:space="preserve">CHALLIS FOREST           </t>
  </si>
  <si>
    <t xml:space="preserve">WALKER BRIAN A &amp; NAKKIA T     </t>
  </si>
  <si>
    <t>52927033009</t>
  </si>
  <si>
    <t>2100004056</t>
  </si>
  <si>
    <t xml:space="preserve">DAVIS BRIDGE             </t>
  </si>
  <si>
    <t>54116217005</t>
  </si>
  <si>
    <t>2100004057</t>
  </si>
  <si>
    <t xml:space="preserve">GERONIMO ERNIE &amp; KRISTIE      </t>
  </si>
  <si>
    <t>52348022006</t>
  </si>
  <si>
    <t>2100004058</t>
  </si>
  <si>
    <t xml:space="preserve">WITHIN HEIGHTS           </t>
  </si>
  <si>
    <t>HOWES BROOKE L &amp; JONES MICHAEL</t>
  </si>
  <si>
    <t>39026208008</t>
  </si>
  <si>
    <t>2100004061</t>
  </si>
  <si>
    <t xml:space="preserve">VALLEY FORGE             </t>
  </si>
  <si>
    <t xml:space="preserve">BAUGHMAN ALVIE HEITH          </t>
  </si>
  <si>
    <t>52733212005</t>
  </si>
  <si>
    <t>2100004063</t>
  </si>
  <si>
    <t>DAINES CHRISTOPHER S &amp; KATIE M</t>
  </si>
  <si>
    <t>40835201001</t>
  </si>
  <si>
    <t>2100004064</t>
  </si>
  <si>
    <t xml:space="preserve">FISHERS PEAK             </t>
  </si>
  <si>
    <t xml:space="preserve">ULMAN FAMILY TRUST            </t>
  </si>
  <si>
    <t>50033405004</t>
  </si>
  <si>
    <t>2100004081</t>
  </si>
  <si>
    <t xml:space="preserve">LA PINTA MARIA           </t>
  </si>
  <si>
    <t xml:space="preserve">GUILLEN DANIEL                </t>
  </si>
  <si>
    <t>17357025000</t>
  </si>
  <si>
    <t>2100004084</t>
  </si>
  <si>
    <t xml:space="preserve">CLYBURN RALPH                 </t>
  </si>
  <si>
    <t>51514109008</t>
  </si>
  <si>
    <t>2100004085</t>
  </si>
  <si>
    <t xml:space="preserve">DOLFIELD                 </t>
  </si>
  <si>
    <t xml:space="preserve">GARCIA MIGUEL                 </t>
  </si>
  <si>
    <t>37219103004</t>
  </si>
  <si>
    <t>2100004173</t>
  </si>
  <si>
    <t xml:space="preserve">CLAUDIA &amp; SULMA RAMIREZ       </t>
  </si>
  <si>
    <t>51482303004</t>
  </si>
  <si>
    <t>2100004176</t>
  </si>
  <si>
    <t xml:space="preserve">OAKDALE                  </t>
  </si>
  <si>
    <t xml:space="preserve">MARTINEZ MICHAEL A &amp; KAREN J  </t>
  </si>
  <si>
    <t>02008405003</t>
  </si>
  <si>
    <t xml:space="preserve">WATER LINE REPAIR                       </t>
  </si>
  <si>
    <t>2100004179</t>
  </si>
  <si>
    <t xml:space="preserve">VILLAGE GREEN            </t>
  </si>
  <si>
    <t>JULIANAS GARDEN HOMEOWNERS ASS</t>
  </si>
  <si>
    <t>53117003000</t>
  </si>
  <si>
    <t xml:space="preserve">(2) NEW LANDSCAPE LOGHTNING BOXES AND   </t>
  </si>
  <si>
    <t>2100004180</t>
  </si>
  <si>
    <t xml:space="preserve">ISIL                     </t>
  </si>
  <si>
    <t>RAMOS ESPERANZA I &amp; ESTRADA DA</t>
  </si>
  <si>
    <t>37237105002</t>
  </si>
  <si>
    <t>2100004192</t>
  </si>
  <si>
    <t xml:space="preserve">SMUGGLERS COVE           </t>
  </si>
  <si>
    <t>53908209002</t>
  </si>
  <si>
    <t xml:space="preserve">TEMP POWER FOR CONSTRUCTION TRAILER     </t>
  </si>
  <si>
    <t>2100004198</t>
  </si>
  <si>
    <t xml:space="preserve">UNIVERSITY               </t>
  </si>
  <si>
    <t>BROWN CARSON M &amp; FRANCO STEPHA</t>
  </si>
  <si>
    <t xml:space="preserve">QWIK TIME AIRCONDITIONING     </t>
  </si>
  <si>
    <t>38212222008</t>
  </si>
  <si>
    <t>2100004199</t>
  </si>
  <si>
    <t xml:space="preserve">KLEINPELL                </t>
  </si>
  <si>
    <t xml:space="preserve">CASA LINDA OKLAHOMA CITY      </t>
  </si>
  <si>
    <t>33122013005</t>
  </si>
  <si>
    <t>2100004205</t>
  </si>
  <si>
    <t xml:space="preserve">BAY                      </t>
  </si>
  <si>
    <t xml:space="preserve">STANLEY SCOTT                 </t>
  </si>
  <si>
    <t xml:space="preserve">HPS MECHANICAL                </t>
  </si>
  <si>
    <t>00130210007</t>
  </si>
  <si>
    <t xml:space="preserve">SEWER LINE REPAIR/ REPLACE              </t>
  </si>
  <si>
    <t>2100004206</t>
  </si>
  <si>
    <t xml:space="preserve">OROPEZA SANDRA                </t>
  </si>
  <si>
    <t>49241220008</t>
  </si>
  <si>
    <t>2100004217</t>
  </si>
  <si>
    <t xml:space="preserve">PANTOJA FAM TR                </t>
  </si>
  <si>
    <t>2100001527</t>
  </si>
  <si>
    <t xml:space="preserve">ELITE CONSTRUCTION            </t>
  </si>
  <si>
    <t>49957305008</t>
  </si>
  <si>
    <t>2100002525</t>
  </si>
  <si>
    <t xml:space="preserve">SKY RANCH                </t>
  </si>
  <si>
    <t xml:space="preserve">ALLEGRANZA DUSTIN D &amp; JESSICA </t>
  </si>
  <si>
    <t>43807404002</t>
  </si>
  <si>
    <t>2100002603</t>
  </si>
  <si>
    <t xml:space="preserve">KERN CO HOSP AUTHORITY        </t>
  </si>
  <si>
    <t>RENEWABLE CONSTRUCTION SERVICE</t>
  </si>
  <si>
    <t>12604123003</t>
  </si>
  <si>
    <t xml:space="preserve">897SF CARPORT AND SITE IMPROVEMENTS     </t>
  </si>
  <si>
    <t>2100002791</t>
  </si>
  <si>
    <t xml:space="preserve">INYO                     </t>
  </si>
  <si>
    <t xml:space="preserve">FREON LOGISTICS               </t>
  </si>
  <si>
    <t xml:space="preserve">CHAVEZ FENCING                </t>
  </si>
  <si>
    <t>01635002003</t>
  </si>
  <si>
    <t xml:space="preserve">1310LF OF LOW VOLTAGE SECURITY FENCE    </t>
  </si>
  <si>
    <t>2100003550</t>
  </si>
  <si>
    <t xml:space="preserve">CLIFFTOP                 </t>
  </si>
  <si>
    <t xml:space="preserve">OESCH FAMILY TRUST            </t>
  </si>
  <si>
    <t>43703215001</t>
  </si>
  <si>
    <t>2100003551</t>
  </si>
  <si>
    <t xml:space="preserve">STARLIGHT                </t>
  </si>
  <si>
    <t xml:space="preserve">GRAY SCOTT                    </t>
  </si>
  <si>
    <t>46541217002</t>
  </si>
  <si>
    <t>2100003568</t>
  </si>
  <si>
    <t xml:space="preserve">CHRIS                    </t>
  </si>
  <si>
    <t>VARGAS MIGUEL ANGEL &amp; ANNA ELI</t>
  </si>
  <si>
    <t>12914109003</t>
  </si>
  <si>
    <t>2100003772</t>
  </si>
  <si>
    <t xml:space="preserve">BLISS                    </t>
  </si>
  <si>
    <t xml:space="preserve">ROBLEDO MARIO SR              </t>
  </si>
  <si>
    <t>13940410004</t>
  </si>
  <si>
    <t>2100003773</t>
  </si>
  <si>
    <t xml:space="preserve">GOMEZ VICTOR ALFONSO QUINTERO </t>
  </si>
  <si>
    <t>51487246007</t>
  </si>
  <si>
    <t>2100003803</t>
  </si>
  <si>
    <t xml:space="preserve">QUICKSILVER              </t>
  </si>
  <si>
    <t xml:space="preserve">BURNS BENJAMIN C &amp; PEGGY      </t>
  </si>
  <si>
    <t>44917301005</t>
  </si>
  <si>
    <t>2100003804</t>
  </si>
  <si>
    <t xml:space="preserve">PIACENZA                 </t>
  </si>
  <si>
    <t xml:space="preserve">HOBBS ALTHERA GEANINE         </t>
  </si>
  <si>
    <t>33262410007</t>
  </si>
  <si>
    <t>2100003805</t>
  </si>
  <si>
    <t xml:space="preserve">BELMAC                   </t>
  </si>
  <si>
    <t xml:space="preserve">LATOSA LIZETTE A              </t>
  </si>
  <si>
    <t>36824218008</t>
  </si>
  <si>
    <t>2100003873</t>
  </si>
  <si>
    <t xml:space="preserve">BLOUNTSVILLE             </t>
  </si>
  <si>
    <t>54115105000</t>
  </si>
  <si>
    <t>2100003874</t>
  </si>
  <si>
    <t xml:space="preserve">CHAMBERS GEORGE G &amp; SHANNON E </t>
  </si>
  <si>
    <t>52350019003</t>
  </si>
  <si>
    <t>2100003875</t>
  </si>
  <si>
    <t xml:space="preserve">HOLLY OAK                </t>
  </si>
  <si>
    <t xml:space="preserve">BOTELLO ROMAN MACIAS &amp; MACIAS </t>
  </si>
  <si>
    <t>51208110002</t>
  </si>
  <si>
    <t>2100003877</t>
  </si>
  <si>
    <t xml:space="preserve">JOELYLE                  </t>
  </si>
  <si>
    <t xml:space="preserve">ROBLES RICHARD &amp; BRENDA E     </t>
  </si>
  <si>
    <t>52212202000</t>
  </si>
  <si>
    <t>2100003915</t>
  </si>
  <si>
    <t xml:space="preserve">SWANSON SAMUEL                </t>
  </si>
  <si>
    <t>46539320002</t>
  </si>
  <si>
    <t>2100003916</t>
  </si>
  <si>
    <t xml:space="preserve">JONES BRIAN &amp; DAWN            </t>
  </si>
  <si>
    <t>49229320001</t>
  </si>
  <si>
    <t>2100003933</t>
  </si>
  <si>
    <t xml:space="preserve">CRIPPEN                  </t>
  </si>
  <si>
    <t xml:space="preserve">LBDK INVS LLC                 </t>
  </si>
  <si>
    <t>54503023008</t>
  </si>
  <si>
    <t xml:space="preserve">PERMANENT SIGN PACKAGE aglitech         </t>
  </si>
  <si>
    <t>2100003938</t>
  </si>
  <si>
    <t xml:space="preserve">TRUMBULL                 </t>
  </si>
  <si>
    <t xml:space="preserve">STONE KATHLEEN K              </t>
  </si>
  <si>
    <t xml:space="preserve">T J S CONSTRUCTION            </t>
  </si>
  <si>
    <t>39203108008</t>
  </si>
  <si>
    <t xml:space="preserve">RES RE-ROOF W/ COOL ROOF                </t>
  </si>
  <si>
    <t>2100003945</t>
  </si>
  <si>
    <t>AMJADI FIROOZ B &amp; CYNTHIA S CL</t>
  </si>
  <si>
    <t>50057117008</t>
  </si>
  <si>
    <t>2100004005</t>
  </si>
  <si>
    <t xml:space="preserve">28TH                     </t>
  </si>
  <si>
    <t xml:space="preserve">WILLIAMS FMLY BYPASS TRUST    </t>
  </si>
  <si>
    <t xml:space="preserve">ED AND J UNITED ROOFING INC   </t>
  </si>
  <si>
    <t>00210212002</t>
  </si>
  <si>
    <t>2100004006</t>
  </si>
  <si>
    <t xml:space="preserve">BEL AIRE                 </t>
  </si>
  <si>
    <t xml:space="preserve">MANWEILER FRIEDA KING TR      </t>
  </si>
  <si>
    <t>19407304008</t>
  </si>
  <si>
    <t>2100004021</t>
  </si>
  <si>
    <t xml:space="preserve">BLACK TROY W &amp; RHONDA L       </t>
  </si>
  <si>
    <t>53312108001</t>
  </si>
  <si>
    <t>2100004062</t>
  </si>
  <si>
    <t xml:space="preserve">CASE D &amp; R FAMILY REV TR      </t>
  </si>
  <si>
    <t>00702116009</t>
  </si>
  <si>
    <t>2100004122</t>
  </si>
  <si>
    <t xml:space="preserve">BAKERSFIELD PATIO COVERS AND  </t>
  </si>
  <si>
    <t>2100004123</t>
  </si>
  <si>
    <t xml:space="preserve">GRAND VIEW SUMMIT        </t>
  </si>
  <si>
    <t xml:space="preserve">ZECENA ELVIA SEP PROP TRUST   </t>
  </si>
  <si>
    <t>39446216007</t>
  </si>
  <si>
    <t>2100004124</t>
  </si>
  <si>
    <t xml:space="preserve">PRITCHETT DRAKE &amp; VICTORIA    </t>
  </si>
  <si>
    <t>52816108005</t>
  </si>
  <si>
    <t>2100004171</t>
  </si>
  <si>
    <t xml:space="preserve">FOUR BEARS               </t>
  </si>
  <si>
    <t xml:space="preserve">BALL ERIC W &amp; HEATHER         </t>
  </si>
  <si>
    <t xml:space="preserve">PATTERSON &amp; SONS CONSTRUCTION </t>
  </si>
  <si>
    <t>50005102003</t>
  </si>
  <si>
    <t>2100004203</t>
  </si>
  <si>
    <t xml:space="preserve">DOVEWOOD                 </t>
  </si>
  <si>
    <t>MARTINEZ ESTEBAN &amp; MEDINA CLAU</t>
  </si>
  <si>
    <t>RONNIE AIR CONDITIONING &amp; HEAT</t>
  </si>
  <si>
    <t>40312112004</t>
  </si>
  <si>
    <t>2100004207</t>
  </si>
  <si>
    <t xml:space="preserve">MASTON RODNEY L &amp; ANA M       </t>
  </si>
  <si>
    <t>49547021006</t>
  </si>
  <si>
    <t>2100004208</t>
  </si>
  <si>
    <t xml:space="preserve">OAKLEY                   </t>
  </si>
  <si>
    <t>HILL JOHN RICHARD &amp; RHONDA SUE</t>
  </si>
  <si>
    <t>52350052008</t>
  </si>
  <si>
    <t>2100004209</t>
  </si>
  <si>
    <t xml:space="preserve">HARRISON MICHAEL &amp; KIMBERLI   </t>
  </si>
  <si>
    <t>39303321006</t>
  </si>
  <si>
    <t>2100004213</t>
  </si>
  <si>
    <t xml:space="preserve">STEVE OGDEN CONCRETE          </t>
  </si>
  <si>
    <t>2100004219</t>
  </si>
  <si>
    <t xml:space="preserve">LEA OAK                  </t>
  </si>
  <si>
    <t xml:space="preserve">RODRIGUEZ INGRID &amp; DAVID      </t>
  </si>
  <si>
    <t>51304115002</t>
  </si>
  <si>
    <t>2100004220</t>
  </si>
  <si>
    <t xml:space="preserve">CRYSTAL CASCADE          </t>
  </si>
  <si>
    <t xml:space="preserve">LOPEZ NELSON &amp; CYNTHIA        </t>
  </si>
  <si>
    <t>QUALITY PATIO COVERS &amp; FENCING</t>
  </si>
  <si>
    <t>53835116006</t>
  </si>
  <si>
    <t>2100004221</t>
  </si>
  <si>
    <t xml:space="preserve">MUNOZ TERESA                  </t>
  </si>
  <si>
    <t>52920205001</t>
  </si>
  <si>
    <t>2100004222</t>
  </si>
  <si>
    <t xml:space="preserve">THATCH                   </t>
  </si>
  <si>
    <t xml:space="preserve">SILVA JESUS &amp; LIDIA           </t>
  </si>
  <si>
    <t>37134220006</t>
  </si>
  <si>
    <t>2100004228</t>
  </si>
  <si>
    <t xml:space="preserve">SUMMER VILLA             </t>
  </si>
  <si>
    <t>CAMARILLO EDWARD &amp; CONTRERAS A</t>
  </si>
  <si>
    <t>49934218002</t>
  </si>
  <si>
    <t>2100004229</t>
  </si>
  <si>
    <t xml:space="preserve">OAKWOOD                  </t>
  </si>
  <si>
    <t xml:space="preserve">MACHADO EDUARDO Z             </t>
  </si>
  <si>
    <t>02330412007</t>
  </si>
  <si>
    <t>2100004230</t>
  </si>
  <si>
    <t>2100004232</t>
  </si>
  <si>
    <t xml:space="preserve">WILLOW BASIN             </t>
  </si>
  <si>
    <t xml:space="preserve">TERRAZAS ARMANDO R &amp; BERMUDEZ </t>
  </si>
  <si>
    <t>51566224009</t>
  </si>
  <si>
    <t>2100004233</t>
  </si>
  <si>
    <t xml:space="preserve">BRADSHAW                 </t>
  </si>
  <si>
    <t xml:space="preserve">GORDON ANTHONY W SR &amp; ROSELEE </t>
  </si>
  <si>
    <t xml:space="preserve">AVA INC                       </t>
  </si>
  <si>
    <t>17014121009</t>
  </si>
  <si>
    <t>2100004234</t>
  </si>
  <si>
    <t xml:space="preserve">P                        </t>
  </si>
  <si>
    <t xml:space="preserve">MONTOYA ERNEST &amp; PATRICIA FAM </t>
  </si>
  <si>
    <t>01033063002</t>
  </si>
  <si>
    <t xml:space="preserve">REMODEL WALL, CAR CRASH INTO WALL AND   </t>
  </si>
  <si>
    <t>2100004240</t>
  </si>
  <si>
    <t xml:space="preserve">ROCKY ROAD               </t>
  </si>
  <si>
    <t xml:space="preserve">NAVARRETE GILDARDO &amp; LAURA    </t>
  </si>
  <si>
    <t>40319120008</t>
  </si>
  <si>
    <t>2100004241</t>
  </si>
  <si>
    <t xml:space="preserve">MARIN ENRIQUE                 </t>
  </si>
  <si>
    <t>17210219003</t>
  </si>
  <si>
    <t>2100004242</t>
  </si>
  <si>
    <t xml:space="preserve">NORMANTON                </t>
  </si>
  <si>
    <t xml:space="preserve">CARDENAS PATRICIA             </t>
  </si>
  <si>
    <t>51432207004</t>
  </si>
  <si>
    <t xml:space="preserve">HOT MOP INSPECTION, SHANGE SHOWER       </t>
  </si>
  <si>
    <t>2100004243</t>
  </si>
  <si>
    <t xml:space="preserve">GONZALES NIKITO M &amp; DARNEL S  </t>
  </si>
  <si>
    <t>53105314008</t>
  </si>
  <si>
    <t xml:space="preserve">INSTALL (12) RECESSED LIGHTS AND MOVE   </t>
  </si>
  <si>
    <t>2100004245</t>
  </si>
  <si>
    <t xml:space="preserve">CARRILLO EDUARDO &amp; VANESSA B  </t>
  </si>
  <si>
    <t>54010113001</t>
  </si>
  <si>
    <t xml:space="preserve">INSTALL (3) RECESSED LGHTS IN BATHROOM, </t>
  </si>
  <si>
    <t>2100004246</t>
  </si>
  <si>
    <t>SUGARMANN JESSE M &amp; YAMADA ERI</t>
  </si>
  <si>
    <t>00216202001</t>
  </si>
  <si>
    <t>2100004266</t>
  </si>
  <si>
    <t xml:space="preserve">WILLIAMS FAMILY TRUST         </t>
  </si>
  <si>
    <t>01031110009</t>
  </si>
  <si>
    <t>2000011786</t>
  </si>
  <si>
    <t xml:space="preserve">1631 BRUNDAGE LANE LLC        </t>
  </si>
  <si>
    <t xml:space="preserve">SIGNCRAFT                     </t>
  </si>
  <si>
    <t>01110101009</t>
  </si>
  <si>
    <t xml:space="preserve">SIGN - 7-11                             </t>
  </si>
  <si>
    <t>2000012119</t>
  </si>
  <si>
    <t xml:space="preserve">027   </t>
  </si>
  <si>
    <t xml:space="preserve">ROSEDALE DEV VENTURES LLC     </t>
  </si>
  <si>
    <t xml:space="preserve">WALLACE &amp; SMITH CONTS         </t>
  </si>
  <si>
    <t>33224004002</t>
  </si>
  <si>
    <t xml:space="preserve">NEW 4,990SF RETAIL SHELL                </t>
  </si>
  <si>
    <t>2100001181</t>
  </si>
  <si>
    <t xml:space="preserve">OLD RIVER &amp; PANAMA LLC        </t>
  </si>
  <si>
    <t>54116306000</t>
  </si>
  <si>
    <t xml:space="preserve">SITE UTILITIES                          </t>
  </si>
  <si>
    <t>2100002759</t>
  </si>
  <si>
    <t xml:space="preserve">CAMPHOR                  </t>
  </si>
  <si>
    <t xml:space="preserve">VALLINE CAROLINE D &amp; STEVEN R </t>
  </si>
  <si>
    <t xml:space="preserve">FASTRAC ENERGY SERVICES LLC   </t>
  </si>
  <si>
    <t>49814202000</t>
  </si>
  <si>
    <t>2100002904</t>
  </si>
  <si>
    <t xml:space="preserve">CHILDRESS                </t>
  </si>
  <si>
    <t xml:space="preserve">LANDRUM SCOTT R               </t>
  </si>
  <si>
    <t>52737204004</t>
  </si>
  <si>
    <t>2100003533</t>
  </si>
  <si>
    <t xml:space="preserve">GABBRO                   </t>
  </si>
  <si>
    <t xml:space="preserve">FARROW HOMES                  </t>
  </si>
  <si>
    <t>99999416</t>
  </si>
  <si>
    <t>2100003538</t>
  </si>
  <si>
    <t>99999442</t>
  </si>
  <si>
    <t>2100003606</t>
  </si>
  <si>
    <t xml:space="preserve">VERDELHO                 </t>
  </si>
  <si>
    <t xml:space="preserve">JONES JENNIFER L              </t>
  </si>
  <si>
    <t>52812316000</t>
  </si>
  <si>
    <t>2100003787</t>
  </si>
  <si>
    <t xml:space="preserve">BURTON DANNY J &amp; ROBYN C      </t>
  </si>
  <si>
    <t>50724207009</t>
  </si>
  <si>
    <t>2100003788</t>
  </si>
  <si>
    <t xml:space="preserve">HICKS MARC A                  </t>
  </si>
  <si>
    <t>53804320001</t>
  </si>
  <si>
    <t>2100003793</t>
  </si>
  <si>
    <t xml:space="preserve">SCHWARTZ JACK STUART &amp; STACY  </t>
  </si>
  <si>
    <t>44918102007</t>
  </si>
  <si>
    <t xml:space="preserve">ROOF MOUNT SOLAR ON COMP; 9.28 KW       </t>
  </si>
  <si>
    <t>2100003794</t>
  </si>
  <si>
    <t xml:space="preserve">CHANG FAMILY TRUST            </t>
  </si>
  <si>
    <t>50213003006</t>
  </si>
  <si>
    <t xml:space="preserve">ROOF MOUNT SOLAR ON COMP; 5.6KW         </t>
  </si>
  <si>
    <t>2100003796</t>
  </si>
  <si>
    <t xml:space="preserve">CASTILLO ABUNDIO              </t>
  </si>
  <si>
    <t>39216347003</t>
  </si>
  <si>
    <t>2100003797</t>
  </si>
  <si>
    <t xml:space="preserve">THORNWOOD                </t>
  </si>
  <si>
    <t xml:space="preserve">CHANG ALFRED Y &amp; CELINA       </t>
  </si>
  <si>
    <t>52342009001</t>
  </si>
  <si>
    <t xml:space="preserve">ROOF MOUNT SOLAR ON TILE; 8.5KW         </t>
  </si>
  <si>
    <t>2100003810</t>
  </si>
  <si>
    <t xml:space="preserve">CYPRESS RIDGE            </t>
  </si>
  <si>
    <t xml:space="preserve">NEWTON GREGORY K &amp; ERICA J    </t>
  </si>
  <si>
    <t>49483208000</t>
  </si>
  <si>
    <t>2100003811</t>
  </si>
  <si>
    <t xml:space="preserve">SINGH GURTEJ &amp; BATTH AMANDEEP </t>
  </si>
  <si>
    <t>51470209000</t>
  </si>
  <si>
    <t>2100003850</t>
  </si>
  <si>
    <t xml:space="preserve">GRAND CYPRESS            </t>
  </si>
  <si>
    <t xml:space="preserve">HLAUDY THOMAS TODD            </t>
  </si>
  <si>
    <t>38787008007</t>
  </si>
  <si>
    <t>2100003851</t>
  </si>
  <si>
    <t xml:space="preserve">THREE BRIDGES            </t>
  </si>
  <si>
    <t xml:space="preserve">MOLINA FRED O JR &amp; LISA E     </t>
  </si>
  <si>
    <t>52321109007</t>
  </si>
  <si>
    <t>2100003852</t>
  </si>
  <si>
    <t xml:space="preserve">MARYLHURST               </t>
  </si>
  <si>
    <t xml:space="preserve">VISSER REBECCA L TR           </t>
  </si>
  <si>
    <t>52206309001</t>
  </si>
  <si>
    <t>2100003886</t>
  </si>
  <si>
    <t xml:space="preserve">KATHY SUZANNE            </t>
  </si>
  <si>
    <t xml:space="preserve">CHALMERS DJUNA                </t>
  </si>
  <si>
    <t>51418110005</t>
  </si>
  <si>
    <t>2100003901</t>
  </si>
  <si>
    <t xml:space="preserve">GRANADOZ ROSAROSO CRYSTAL ANN </t>
  </si>
  <si>
    <t xml:space="preserve">ZAMORA'S MAINTENANCE SERVICES </t>
  </si>
  <si>
    <t>00737203000</t>
  </si>
  <si>
    <t xml:space="preserve">85SF LIVING ROOM EXTENSION              </t>
  </si>
  <si>
    <t>2100003970</t>
  </si>
  <si>
    <t xml:space="preserve">STARLITE MGMT IX LP           </t>
  </si>
  <si>
    <t>17212331000</t>
  </si>
  <si>
    <t xml:space="preserve">RESIDENTIAL FIRE REPAIR AT DETACHED     </t>
  </si>
  <si>
    <t>2100003986</t>
  </si>
  <si>
    <t xml:space="preserve">BORGES DAVID                  </t>
  </si>
  <si>
    <t>43233217009</t>
  </si>
  <si>
    <t>2100003987</t>
  </si>
  <si>
    <t xml:space="preserve">MOUNTAINGATE             </t>
  </si>
  <si>
    <t xml:space="preserve">SABIN BRIAN C &amp; ERICA         </t>
  </si>
  <si>
    <t>39429216008</t>
  </si>
  <si>
    <t>2100003999</t>
  </si>
  <si>
    <t xml:space="preserve">MARTINEZ MIRIAM AYON          </t>
  </si>
  <si>
    <t>51474417009</t>
  </si>
  <si>
    <t xml:space="preserve">274SF PATIO ADDITION W/ ELECTRICAL      </t>
  </si>
  <si>
    <t>2100004023</t>
  </si>
  <si>
    <t xml:space="preserve">VILLA BELLA              </t>
  </si>
  <si>
    <t xml:space="preserve">LEWIS COLLIN T &amp; SANDY M      </t>
  </si>
  <si>
    <t>STREAMLINE ELECTRIC &amp; CONSTRUC</t>
  </si>
  <si>
    <t>54434114002</t>
  </si>
  <si>
    <t xml:space="preserve">ROOF MOUNT SOLAR ON TILE; 8.2KW DC-STC  </t>
  </si>
  <si>
    <t>2100004024</t>
  </si>
  <si>
    <t xml:space="preserve">SUNLIGHT STAR            </t>
  </si>
  <si>
    <t xml:space="preserve">TURNER ALISSA P               </t>
  </si>
  <si>
    <t>52932112009</t>
  </si>
  <si>
    <t>2100004049</t>
  </si>
  <si>
    <t xml:space="preserve">CARACAS                  </t>
  </si>
  <si>
    <t xml:space="preserve">SAINES MARTIN                 </t>
  </si>
  <si>
    <t>49931112008</t>
  </si>
  <si>
    <t>2100004059</t>
  </si>
  <si>
    <t xml:space="preserve">COYOTE SPRINGS           </t>
  </si>
  <si>
    <t xml:space="preserve">WILLOUGHBY KENNETH &amp; GLORIA   </t>
  </si>
  <si>
    <t xml:space="preserve">VALLEY AIR SYSTEMS            </t>
  </si>
  <si>
    <t>50005311003</t>
  </si>
  <si>
    <t>2100004060</t>
  </si>
  <si>
    <t xml:space="preserve">PINE CANYON              </t>
  </si>
  <si>
    <t xml:space="preserve">RODRIGUEZ SHERRY M            </t>
  </si>
  <si>
    <t>49925202009</t>
  </si>
  <si>
    <t>2100004067</t>
  </si>
  <si>
    <t xml:space="preserve">AMBERWOOD                </t>
  </si>
  <si>
    <t>MILLER DOUGLAS &amp; SARA FAMILY T</t>
  </si>
  <si>
    <t>02034019001</t>
  </si>
  <si>
    <t>2100004070</t>
  </si>
  <si>
    <t xml:space="preserve">LERWICK                  </t>
  </si>
  <si>
    <t xml:space="preserve">MORENO ADAM                   </t>
  </si>
  <si>
    <t>54453116003</t>
  </si>
  <si>
    <t>2100004071</t>
  </si>
  <si>
    <t xml:space="preserve">NEWTON DARYL JR &amp; DENISE      </t>
  </si>
  <si>
    <t>39434027000</t>
  </si>
  <si>
    <t>2100004072</t>
  </si>
  <si>
    <t xml:space="preserve">FROST                    </t>
  </si>
  <si>
    <t xml:space="preserve">JOSIPOVICH MARTIN             </t>
  </si>
  <si>
    <t>39233307006</t>
  </si>
  <si>
    <t>2100004073</t>
  </si>
  <si>
    <t xml:space="preserve">BISCAYNE                 </t>
  </si>
  <si>
    <t xml:space="preserve">COPELAND ANDREA R             </t>
  </si>
  <si>
    <t>54113301006</t>
  </si>
  <si>
    <t>2100004074</t>
  </si>
  <si>
    <t xml:space="preserve">ORCHARD GRASS            </t>
  </si>
  <si>
    <t>SINGH KASHMIR &amp; KAUR SUKHWINDE</t>
  </si>
  <si>
    <t>53228218007</t>
  </si>
  <si>
    <t>2100004075</t>
  </si>
  <si>
    <t xml:space="preserve">CASSEL CREEK             </t>
  </si>
  <si>
    <t xml:space="preserve">GULL FAMILY TRUST             </t>
  </si>
  <si>
    <t>38755402004</t>
  </si>
  <si>
    <t>2100004076</t>
  </si>
  <si>
    <t xml:space="preserve">SINGH SATINDER                </t>
  </si>
  <si>
    <t>51470216000</t>
  </si>
  <si>
    <t>2100004077</t>
  </si>
  <si>
    <t xml:space="preserve">WUTHERING HEIGHTS        </t>
  </si>
  <si>
    <t>MUNOZ ALFONSO HERNANDEZ &amp; LUCA</t>
  </si>
  <si>
    <t>51638027000</t>
  </si>
  <si>
    <t>2100004078</t>
  </si>
  <si>
    <t xml:space="preserve">COBURN RIDGE             </t>
  </si>
  <si>
    <t xml:space="preserve">SANCHEZ ROSA MERALIA M        </t>
  </si>
  <si>
    <t>53230051003</t>
  </si>
  <si>
    <t>2100004079</t>
  </si>
  <si>
    <t xml:space="preserve">KNIGHTS BRIDGE           </t>
  </si>
  <si>
    <t xml:space="preserve">LUCAS SETH                    </t>
  </si>
  <si>
    <t>52819306002</t>
  </si>
  <si>
    <t>2100004080</t>
  </si>
  <si>
    <t xml:space="preserve">LAS PLAYAS               </t>
  </si>
  <si>
    <t xml:space="preserve">KETCHUM JONATHAN P &amp; DEASY M  </t>
  </si>
  <si>
    <t>17356525002</t>
  </si>
  <si>
    <t>2100004083</t>
  </si>
  <si>
    <t xml:space="preserve">AQUAMARINE PEAK          </t>
  </si>
  <si>
    <t xml:space="preserve">CAMARANO MARIE JENIS          </t>
  </si>
  <si>
    <t>53224238003</t>
  </si>
  <si>
    <t xml:space="preserve">360sf patio addition                    </t>
  </si>
  <si>
    <t>2100004108</t>
  </si>
  <si>
    <t xml:space="preserve">DART BILL &amp; LINDA             </t>
  </si>
  <si>
    <t>36529123009</t>
  </si>
  <si>
    <t>2100004115</t>
  </si>
  <si>
    <t xml:space="preserve">SALCIDO JEREMY L &amp; CASIE L    </t>
  </si>
  <si>
    <t>52517121004</t>
  </si>
  <si>
    <t>2100004119</t>
  </si>
  <si>
    <t xml:space="preserve">THORTON                  </t>
  </si>
  <si>
    <t xml:space="preserve">PETERSEN DONNA &amp; CARL         </t>
  </si>
  <si>
    <t>53240302001</t>
  </si>
  <si>
    <t>2100004120</t>
  </si>
  <si>
    <t xml:space="preserve">PURDUE                   </t>
  </si>
  <si>
    <t xml:space="preserve">FLORES ELMHER JAYRO TAVAREZ   </t>
  </si>
  <si>
    <t>38321115004</t>
  </si>
  <si>
    <t>2100004141</t>
  </si>
  <si>
    <t xml:space="preserve">PELHAM                   </t>
  </si>
  <si>
    <t xml:space="preserve">LIPPERT MICHAEL E &amp; DAWN      </t>
  </si>
  <si>
    <t>02049205008</t>
  </si>
  <si>
    <t>2100004145</t>
  </si>
  <si>
    <t xml:space="preserve">AMBER RIDGE              </t>
  </si>
  <si>
    <t xml:space="preserve">SINGH DHANPREET               </t>
  </si>
  <si>
    <t>53224113003</t>
  </si>
  <si>
    <t>2100004146</t>
  </si>
  <si>
    <t xml:space="preserve">AGUILAR JESSE                 </t>
  </si>
  <si>
    <t>50021117003</t>
  </si>
  <si>
    <t>2100004147</t>
  </si>
  <si>
    <t xml:space="preserve">STONINGTON               </t>
  </si>
  <si>
    <t xml:space="preserve">BAQUERO ESMELINDA             </t>
  </si>
  <si>
    <t>40942108002</t>
  </si>
  <si>
    <t>2100004149</t>
  </si>
  <si>
    <t xml:space="preserve">ROGERS RICHARD &amp; ELENA J      </t>
  </si>
  <si>
    <t>52610207007</t>
  </si>
  <si>
    <t>2100004150</t>
  </si>
  <si>
    <t xml:space="preserve">SPOLETO                  </t>
  </si>
  <si>
    <t xml:space="preserve">BARRETT ZACHARY M &amp; SARAH K   </t>
  </si>
  <si>
    <t>52805117009</t>
  </si>
  <si>
    <t>2100004151</t>
  </si>
  <si>
    <t xml:space="preserve">SHOAL                    </t>
  </si>
  <si>
    <t xml:space="preserve">BANKS KAREN                   </t>
  </si>
  <si>
    <t>45140215002</t>
  </si>
  <si>
    <t>2100004152</t>
  </si>
  <si>
    <t xml:space="preserve">SEABECK                  </t>
  </si>
  <si>
    <t xml:space="preserve">MELENDEZ TROY L               </t>
  </si>
  <si>
    <t>45130209006</t>
  </si>
  <si>
    <t>2100004153</t>
  </si>
  <si>
    <t xml:space="preserve">ORTEGA CINDY L                </t>
  </si>
  <si>
    <t>51825416002</t>
  </si>
  <si>
    <t>2100004154</t>
  </si>
  <si>
    <t>2100004175</t>
  </si>
  <si>
    <t xml:space="preserve">MARQUEZ JAMIE N               </t>
  </si>
  <si>
    <t>50711505006</t>
  </si>
  <si>
    <t>2100004183</t>
  </si>
  <si>
    <t xml:space="preserve">CARDAMON                 </t>
  </si>
  <si>
    <t xml:space="preserve">MC FARLAND BILLIE N           </t>
  </si>
  <si>
    <t>38411309009</t>
  </si>
  <si>
    <t>2100004197</t>
  </si>
  <si>
    <t xml:space="preserve">MORENO JULIO C &amp; VERONICA     </t>
  </si>
  <si>
    <t>38417006007</t>
  </si>
  <si>
    <t xml:space="preserve">RESIDENTIAL SOLAR ON COMP               </t>
  </si>
  <si>
    <t>2100004212</t>
  </si>
  <si>
    <t xml:space="preserve">SIERRA RIM               </t>
  </si>
  <si>
    <t xml:space="preserve">CISNEROS LETICIA              </t>
  </si>
  <si>
    <t xml:space="preserve">MGB CONSTRUCTION              </t>
  </si>
  <si>
    <t>49831204005</t>
  </si>
  <si>
    <t>2100004216</t>
  </si>
  <si>
    <t xml:space="preserve">ROZELL RYLAN &amp; JENNIFER RENEE </t>
  </si>
  <si>
    <t>00306002005</t>
  </si>
  <si>
    <t>2100004249</t>
  </si>
  <si>
    <t xml:space="preserve">PLEASANT VALLEY          </t>
  </si>
  <si>
    <t xml:space="preserve">MACK KWAIFA KARY              </t>
  </si>
  <si>
    <t>54419002007</t>
  </si>
  <si>
    <t xml:space="preserve">560SF PATIO ADDITION                    </t>
  </si>
  <si>
    <t>2100004268</t>
  </si>
  <si>
    <t xml:space="preserve">TRAVIS JEFFREY &amp; ANDREA       </t>
  </si>
  <si>
    <t>52348020000</t>
  </si>
  <si>
    <t>2100004269</t>
  </si>
  <si>
    <t xml:space="preserve">RED ROCK CREEK           </t>
  </si>
  <si>
    <t xml:space="preserve">MAKHLOUF ZIYAD &amp; MARLIEN      </t>
  </si>
  <si>
    <t>54005204008</t>
  </si>
  <si>
    <t>2100004289</t>
  </si>
  <si>
    <t xml:space="preserve">CEDAR                    </t>
  </si>
  <si>
    <t xml:space="preserve">WIEBE JASON &amp; JENNIFER E      </t>
  </si>
  <si>
    <t>00110108007</t>
  </si>
  <si>
    <t>2100004290</t>
  </si>
  <si>
    <t xml:space="preserve">PEACOCK                  </t>
  </si>
  <si>
    <t xml:space="preserve">ZAVALA MARIA G                </t>
  </si>
  <si>
    <t>37147028004</t>
  </si>
  <si>
    <t xml:space="preserve">440SF PATIO ADDITION                    </t>
  </si>
  <si>
    <t>2100004301</t>
  </si>
  <si>
    <t xml:space="preserve">GOMEZ FERNANDO VILLA          </t>
  </si>
  <si>
    <t>01623006000</t>
  </si>
  <si>
    <t xml:space="preserve">ELECTRICAL PANEL C/O 200AMP TO 200AMP   </t>
  </si>
  <si>
    <t>2100004309</t>
  </si>
  <si>
    <t xml:space="preserve">RIESLING VINES           </t>
  </si>
  <si>
    <t xml:space="preserve">REYES SUSANA                  </t>
  </si>
  <si>
    <t>40835305000</t>
  </si>
  <si>
    <t>2100000624</t>
  </si>
  <si>
    <t xml:space="preserve">AUGUSTA                  </t>
  </si>
  <si>
    <t xml:space="preserve">SALINAS AUGUSTINA             </t>
  </si>
  <si>
    <t>01819021006</t>
  </si>
  <si>
    <t xml:space="preserve">ENCLOSED PATIO                          </t>
  </si>
  <si>
    <t>2100000806</t>
  </si>
  <si>
    <t xml:space="preserve">N                        </t>
  </si>
  <si>
    <t xml:space="preserve">RABBANI JOSEPH &amp; AZITA        </t>
  </si>
  <si>
    <t>01032109000</t>
  </si>
  <si>
    <t xml:space="preserve">REMODEL OF 484SF EXISTING GARAGE TO     </t>
  </si>
  <si>
    <t>2100002953</t>
  </si>
  <si>
    <t xml:space="preserve">F                        </t>
  </si>
  <si>
    <t>ERASSARRET FAMILY REVOCABLE TR</t>
  </si>
  <si>
    <t xml:space="preserve">WHITEZELL CONSTRUCTION INC    </t>
  </si>
  <si>
    <t>00122226001</t>
  </si>
  <si>
    <t xml:space="preserve">COMMERCIAL ROOF TOP SOLAR               </t>
  </si>
  <si>
    <t>2100003138</t>
  </si>
  <si>
    <t xml:space="preserve">CTS MECHANICAL                </t>
  </si>
  <si>
    <t xml:space="preserve">4,500SF COSTCO TI TO REMODEL            </t>
  </si>
  <si>
    <t>2100003588</t>
  </si>
  <si>
    <t xml:space="preserve">UC ONE LLC                    </t>
  </si>
  <si>
    <t>39031056007</t>
  </si>
  <si>
    <t xml:space="preserve">1,573SF OFFICE TIF FOR RGF PROPERTIES   </t>
  </si>
  <si>
    <t>2100003771</t>
  </si>
  <si>
    <t xml:space="preserve">WESTCHESTER PLAZA LLC         </t>
  </si>
  <si>
    <t>00121219008</t>
  </si>
  <si>
    <t xml:space="preserve">1,127SF TI AT WESTCHESTER CORPORATE     </t>
  </si>
  <si>
    <t>2100003972</t>
  </si>
  <si>
    <t xml:space="preserve">KILLARNEY                </t>
  </si>
  <si>
    <t xml:space="preserve">GANN MARTY R &amp; KUMJA          </t>
  </si>
  <si>
    <t>39417323000</t>
  </si>
  <si>
    <t xml:space="preserve">96SF PATIO ADDITION                     </t>
  </si>
  <si>
    <t>2100004015</t>
  </si>
  <si>
    <t xml:space="preserve">SUMTER                   </t>
  </si>
  <si>
    <t>JARDON MARTIN M &amp; LUCINA MENDO</t>
  </si>
  <si>
    <t xml:space="preserve">HAMID HELMANDI                </t>
  </si>
  <si>
    <t>02516210001</t>
  </si>
  <si>
    <t>2100004214</t>
  </si>
  <si>
    <t xml:space="preserve">TRACKSIDE                </t>
  </si>
  <si>
    <t xml:space="preserve">PEREZ DORA A                  </t>
  </si>
  <si>
    <t>52743236004</t>
  </si>
  <si>
    <t>2100004302</t>
  </si>
  <si>
    <t xml:space="preserve">RUBIO RUBEN D JR              </t>
  </si>
  <si>
    <t>41437311008</t>
  </si>
  <si>
    <t>2100004316</t>
  </si>
  <si>
    <t xml:space="preserve">LAHAINA                  </t>
  </si>
  <si>
    <t xml:space="preserve">FLORES ENDRETTA               </t>
  </si>
  <si>
    <t>38029118006</t>
  </si>
  <si>
    <t xml:space="preserve">DRYWALL &amp; INSULATION IN MASTER CLOSET,  </t>
  </si>
  <si>
    <t>2100004339</t>
  </si>
  <si>
    <t xml:space="preserve">FRANKLIN FAMILY TRUST         </t>
  </si>
  <si>
    <t>39207107007</t>
  </si>
  <si>
    <t>2100004340</t>
  </si>
  <si>
    <t xml:space="preserve">ALYSSUM                  </t>
  </si>
  <si>
    <t xml:space="preserve">KRAUSE FAM TR                 </t>
  </si>
  <si>
    <t>39347112004</t>
  </si>
  <si>
    <t xml:space="preserve">WATER RE-PIPE                           </t>
  </si>
  <si>
    <t>2100004341</t>
  </si>
  <si>
    <t xml:space="preserve">CALLE HERMOSA            </t>
  </si>
  <si>
    <t xml:space="preserve">COOK ADAM &amp; ROSALIE           </t>
  </si>
  <si>
    <t>33950109008</t>
  </si>
  <si>
    <t xml:space="preserve">PANEL CHANGEOUT                         </t>
  </si>
  <si>
    <t>2100004342</t>
  </si>
  <si>
    <t xml:space="preserve">ZEPEDA EDUARDO &amp; CLARA        </t>
  </si>
  <si>
    <t>39218317002</t>
  </si>
  <si>
    <t>2100004343</t>
  </si>
  <si>
    <t>2100004351</t>
  </si>
  <si>
    <t xml:space="preserve">BRYSON                   </t>
  </si>
  <si>
    <t xml:space="preserve">ALARCON JAIME T &amp; CONSUELO    </t>
  </si>
  <si>
    <t xml:space="preserve">ON POINT ELECTRIC             </t>
  </si>
  <si>
    <t>35513319002</t>
  </si>
  <si>
    <t>2100004352</t>
  </si>
  <si>
    <t xml:space="preserve">ILLUSION                 </t>
  </si>
  <si>
    <t xml:space="preserve">PICAZO FERNANDO JR            </t>
  </si>
  <si>
    <t>39415102009</t>
  </si>
  <si>
    <t xml:space="preserve">EV CHARGER INSTALL                      </t>
  </si>
  <si>
    <t>2100004362</t>
  </si>
  <si>
    <t xml:space="preserve">SAN MARINO               </t>
  </si>
  <si>
    <t xml:space="preserve">COLLINS GREGORY D &amp; LINDA L   </t>
  </si>
  <si>
    <t>44003112009</t>
  </si>
  <si>
    <t>2100004368</t>
  </si>
  <si>
    <t>BAUTISTA FRANCISCO A &amp; ARGUETA</t>
  </si>
  <si>
    <t>02210119002</t>
  </si>
  <si>
    <t>2100004369</t>
  </si>
  <si>
    <t xml:space="preserve">HASTI-ACRES              </t>
  </si>
  <si>
    <t>WARREN HARVEY B &amp; POLLY S FAMI</t>
  </si>
  <si>
    <t>35511318003</t>
  </si>
  <si>
    <t>2100004370</t>
  </si>
  <si>
    <t xml:space="preserve">RODRIGUEZ GERARDO A           </t>
  </si>
  <si>
    <t>37218128004</t>
  </si>
  <si>
    <t>2100004371</t>
  </si>
  <si>
    <t xml:space="preserve">WESLEY                   </t>
  </si>
  <si>
    <t xml:space="preserve">HERNANDEZ IDA                 </t>
  </si>
  <si>
    <t>35503107004</t>
  </si>
  <si>
    <t>2100004372</t>
  </si>
  <si>
    <t xml:space="preserve">A                        </t>
  </si>
  <si>
    <t xml:space="preserve">ARBITRAGE HOMES LLC           </t>
  </si>
  <si>
    <t>00732124009</t>
  </si>
  <si>
    <t xml:space="preserve">DRYWALL, INSULATION, AND RE-ROOF        </t>
  </si>
  <si>
    <t>2100004381</t>
  </si>
  <si>
    <t>CORTEZ GILBERTO LUNA &amp; VANESSA</t>
  </si>
  <si>
    <t>00733101005</t>
  </si>
  <si>
    <t>2100004382</t>
  </si>
  <si>
    <t xml:space="preserve">VALENCIA RYAN S &amp; CYNTHIA A   </t>
  </si>
  <si>
    <t>00816120008</t>
  </si>
  <si>
    <t>2100004394</t>
  </si>
  <si>
    <t xml:space="preserve">TIMBERLOCH               </t>
  </si>
  <si>
    <t xml:space="preserve">FLORES ENOCH G                </t>
  </si>
  <si>
    <t>51311027000</t>
  </si>
  <si>
    <t>2100003402</t>
  </si>
  <si>
    <t xml:space="preserve">CAMP-TENNECO                  </t>
  </si>
  <si>
    <t xml:space="preserve">PYRAMID CONST                 </t>
  </si>
  <si>
    <t>50102011000</t>
  </si>
  <si>
    <t xml:space="preserve">3,571SF TI FOR THE BONE STORE           </t>
  </si>
  <si>
    <t>2100003406</t>
  </si>
  <si>
    <t xml:space="preserve">BROMSHIRE                </t>
  </si>
  <si>
    <t>99999501</t>
  </si>
  <si>
    <t>2100003407</t>
  </si>
  <si>
    <t>99999505</t>
  </si>
  <si>
    <t>2100003408</t>
  </si>
  <si>
    <t>99999507</t>
  </si>
  <si>
    <t xml:space="preserve">SMALL AREA ARE REAR CORNER OF HOUSE     </t>
  </si>
  <si>
    <t>2100003411</t>
  </si>
  <si>
    <t>99999506</t>
  </si>
  <si>
    <t>2100003554</t>
  </si>
  <si>
    <t xml:space="preserve">MORENO SALVADOR M &amp; KARINA L  </t>
  </si>
  <si>
    <t>54528103000</t>
  </si>
  <si>
    <t xml:space="preserve">ROOF MOUNT SOLAR ON TILE; 11.52kw       </t>
  </si>
  <si>
    <t>2100003674</t>
  </si>
  <si>
    <t xml:space="preserve">SANDOVAL SALVADOR JR &amp; LAURA  </t>
  </si>
  <si>
    <t>49858201005</t>
  </si>
  <si>
    <t>2100003675</t>
  </si>
  <si>
    <t xml:space="preserve">ANIMAS                   </t>
  </si>
  <si>
    <t xml:space="preserve">MORALES MANUEL                </t>
  </si>
  <si>
    <t>38538308002</t>
  </si>
  <si>
    <t>2100003676</t>
  </si>
  <si>
    <t>2100003976</t>
  </si>
  <si>
    <t xml:space="preserve">PASEO AIROSA             </t>
  </si>
  <si>
    <t xml:space="preserve">PFEIFFER THEODORE R &amp; VALERIE </t>
  </si>
  <si>
    <t>39417335005</t>
  </si>
  <si>
    <t>2100004065</t>
  </si>
  <si>
    <t xml:space="preserve">BRANNOCK                 </t>
  </si>
  <si>
    <t xml:space="preserve">LUTTRELL VICKI LORRAINE       </t>
  </si>
  <si>
    <t>51417115007</t>
  </si>
  <si>
    <t>ROOF MOUNT SOLAR ON TILE; 7.06KW (AC) PV</t>
  </si>
  <si>
    <t>2100004066</t>
  </si>
  <si>
    <t xml:space="preserve">LOVELL SCOTT A &amp; ELIZABETH A  </t>
  </si>
  <si>
    <t>52539005005</t>
  </si>
  <si>
    <t xml:space="preserve">ROOF MOUNT SOLAR ON TILE; 8.62KW (AC),  </t>
  </si>
  <si>
    <t>2100004069</t>
  </si>
  <si>
    <t xml:space="preserve">YORBA LINDA              </t>
  </si>
  <si>
    <t xml:space="preserve">ARIAS TIMOTHY &amp; CYNTHIA       </t>
  </si>
  <si>
    <t>19411012001</t>
  </si>
  <si>
    <t xml:space="preserve">ROOF MOUNT SOLAR ON COMP; 4.22kw, (16)  </t>
  </si>
  <si>
    <t>2100004092</t>
  </si>
  <si>
    <t xml:space="preserve">COLONIA DE LAS ROSAS     </t>
  </si>
  <si>
    <t>LUNDQUIST NELS E &amp; BETHANY REN</t>
  </si>
  <si>
    <t>38741009006</t>
  </si>
  <si>
    <t>2100004111</t>
  </si>
  <si>
    <t xml:space="preserve">BERMUDEZ SOFIA M &amp; NATANAEL R </t>
  </si>
  <si>
    <t>51448326003</t>
  </si>
  <si>
    <t>2100004112</t>
  </si>
  <si>
    <t xml:space="preserve">FUENTEZ ANDRE P &amp; MICHELLE    </t>
  </si>
  <si>
    <t>02127012007</t>
  </si>
  <si>
    <t>2100004113</t>
  </si>
  <si>
    <t xml:space="preserve">ANTOLIN ANITA C               </t>
  </si>
  <si>
    <t>44139002005</t>
  </si>
  <si>
    <t>2100004114</t>
  </si>
  <si>
    <t xml:space="preserve">CHANEY                   </t>
  </si>
  <si>
    <t xml:space="preserve">PATRICK DONALD B &amp; SANDRA L   </t>
  </si>
  <si>
    <t>39226110000</t>
  </si>
  <si>
    <t>2100004116</t>
  </si>
  <si>
    <t xml:space="preserve">SEITZ MARK &amp; SANDRA           </t>
  </si>
  <si>
    <t>54112412002</t>
  </si>
  <si>
    <t>2100004117</t>
  </si>
  <si>
    <t xml:space="preserve">WOODMONT                 </t>
  </si>
  <si>
    <t xml:space="preserve">ASHAM &amp; HENEIN LIV TR         </t>
  </si>
  <si>
    <t>50117205001</t>
  </si>
  <si>
    <t>2100004129</t>
  </si>
  <si>
    <t xml:space="preserve">SILVERLAKE               </t>
  </si>
  <si>
    <t>ARP CLARENCE &amp; FREANEY KATHLEE</t>
  </si>
  <si>
    <t>45146118002</t>
  </si>
  <si>
    <t>2100004130</t>
  </si>
  <si>
    <t xml:space="preserve">FLEETWOOD                </t>
  </si>
  <si>
    <t xml:space="preserve">ALCOCER ROSA MARIA            </t>
  </si>
  <si>
    <t>38207201003</t>
  </si>
  <si>
    <t>2100004163</t>
  </si>
  <si>
    <t xml:space="preserve">RYZONA                   </t>
  </si>
  <si>
    <t xml:space="preserve">RHINE BROWN CALEB A           </t>
  </si>
  <si>
    <t>51478015007</t>
  </si>
  <si>
    <t>2100004164</t>
  </si>
  <si>
    <t>2100004166</t>
  </si>
  <si>
    <t xml:space="preserve">MARBLE RIDGE             </t>
  </si>
  <si>
    <t>SINGH SHIVINDER &amp; KAUR MANPREE</t>
  </si>
  <si>
    <t>53225202001</t>
  </si>
  <si>
    <t>2100004167</t>
  </si>
  <si>
    <t xml:space="preserve">SIERRA MADRE             </t>
  </si>
  <si>
    <t>FOWLER MICHAEL S &amp; KASARAH RAQ</t>
  </si>
  <si>
    <t>51483013005</t>
  </si>
  <si>
    <t>2100004168</t>
  </si>
  <si>
    <t xml:space="preserve">SUGAR PINE               </t>
  </si>
  <si>
    <t>49935205007</t>
  </si>
  <si>
    <t>2100004187</t>
  </si>
  <si>
    <t>GUEVARA MARTINEZ JASON ENRIQUE</t>
  </si>
  <si>
    <t>51825215005</t>
  </si>
  <si>
    <t xml:space="preserve">ROOF MOUNT SOLAR ON TILE; 5.53KW        </t>
  </si>
  <si>
    <t>2100004189</t>
  </si>
  <si>
    <t xml:space="preserve">IDLEROCK                 </t>
  </si>
  <si>
    <t xml:space="preserve">SINGH SUKHPAL                 </t>
  </si>
  <si>
    <t>51458222003</t>
  </si>
  <si>
    <t xml:space="preserve">ROOF MOUNT SOLAR ON TILE; 12.24 KWS, 36 </t>
  </si>
  <si>
    <t>2100004190</t>
  </si>
  <si>
    <t xml:space="preserve">REMINGTON PARK           </t>
  </si>
  <si>
    <t xml:space="preserve">MC PHETRIDGE JARROD           </t>
  </si>
  <si>
    <t>52643319005</t>
  </si>
  <si>
    <t xml:space="preserve">ROOF MOUNT SOLAR ON TILE; 8.16KW; 24    </t>
  </si>
  <si>
    <t>2100004194</t>
  </si>
  <si>
    <t>SANCHEZ TEOFILO &amp; MARIA SORAID</t>
  </si>
  <si>
    <t>52731409005</t>
  </si>
  <si>
    <t>2100004195</t>
  </si>
  <si>
    <t xml:space="preserve">WINDSOR PARK             </t>
  </si>
  <si>
    <t xml:space="preserve">CARRILLO MARIO M &amp; JANA       </t>
  </si>
  <si>
    <t>39029301003</t>
  </si>
  <si>
    <t>2100004204</t>
  </si>
  <si>
    <t xml:space="preserve">MORALES ANTHONY &amp; MELINDA     </t>
  </si>
  <si>
    <t>39225103007</t>
  </si>
  <si>
    <t xml:space="preserve">RESIDENTIAL SOLAR ON COMP.              </t>
  </si>
  <si>
    <t>2100004225</t>
  </si>
  <si>
    <t xml:space="preserve">PEREZ RAQUEL                  </t>
  </si>
  <si>
    <t>51825421006</t>
  </si>
  <si>
    <t>2100004226</t>
  </si>
  <si>
    <t xml:space="preserve">POPPYSEED                </t>
  </si>
  <si>
    <t xml:space="preserve">SUASNABAR FRANCISCA R         </t>
  </si>
  <si>
    <t>51525141002</t>
  </si>
  <si>
    <t>2100004237</t>
  </si>
  <si>
    <t xml:space="preserve">NIETO FERNANDO &amp; DARCI        </t>
  </si>
  <si>
    <t>49453105007</t>
  </si>
  <si>
    <t>2100004248</t>
  </si>
  <si>
    <t xml:space="preserve">PROVINCETOWN             </t>
  </si>
  <si>
    <t>RAZO RICARDO &amp; COVARRUBIAS BRE</t>
  </si>
  <si>
    <t xml:space="preserve">CISNEROS DECORATIVE CONCTRETE </t>
  </si>
  <si>
    <t>53235518008</t>
  </si>
  <si>
    <t xml:space="preserve">INSTALL ALUMAWOOD PATIO COVER           </t>
  </si>
  <si>
    <t>2100004252</t>
  </si>
  <si>
    <t xml:space="preserve">MATA BRIAN                    </t>
  </si>
  <si>
    <t>44107302003</t>
  </si>
  <si>
    <t>2100004253</t>
  </si>
  <si>
    <t xml:space="preserve">SPRING BLOSSOM           </t>
  </si>
  <si>
    <t xml:space="preserve">KIRVEN MARK P &amp; MARY R        </t>
  </si>
  <si>
    <t>49936109005</t>
  </si>
  <si>
    <t>2100004254</t>
  </si>
  <si>
    <t xml:space="preserve">ARBOR GLEN               </t>
  </si>
  <si>
    <t xml:space="preserve">GLENN JOANNE WINSLOW          </t>
  </si>
  <si>
    <t>37127005009</t>
  </si>
  <si>
    <t>2100004255</t>
  </si>
  <si>
    <t xml:space="preserve">FOX CREEK                </t>
  </si>
  <si>
    <t xml:space="preserve">DAVIS KYLE                    </t>
  </si>
  <si>
    <t>50105233007</t>
  </si>
  <si>
    <t>2100004256</t>
  </si>
  <si>
    <t xml:space="preserve">CLAIRE                   </t>
  </si>
  <si>
    <t xml:space="preserve">MILLER WILLIAM F JR &amp; KARI L  </t>
  </si>
  <si>
    <t>41223161004</t>
  </si>
  <si>
    <t>2100004257</t>
  </si>
  <si>
    <t xml:space="preserve">MENDOCINO                </t>
  </si>
  <si>
    <t xml:space="preserve">BETHEA JACARE L               </t>
  </si>
  <si>
    <t>50119139009</t>
  </si>
  <si>
    <t>2100004258</t>
  </si>
  <si>
    <t xml:space="preserve">TIBER RIVER              </t>
  </si>
  <si>
    <t xml:space="preserve">HERRERA FRESCO O              </t>
  </si>
  <si>
    <t>50720206004</t>
  </si>
  <si>
    <t>2100004259</t>
  </si>
  <si>
    <t xml:space="preserve">EAGLE CANYON             </t>
  </si>
  <si>
    <t xml:space="preserve">DUNCAN WILLIAM J &amp; DOROTHY J  </t>
  </si>
  <si>
    <t>38750044003</t>
  </si>
  <si>
    <t>2100004261</t>
  </si>
  <si>
    <t xml:space="preserve">JONES KEITH L &amp; NANCY         </t>
  </si>
  <si>
    <t>52319307000</t>
  </si>
  <si>
    <t>2100004263</t>
  </si>
  <si>
    <t xml:space="preserve">APEX                     </t>
  </si>
  <si>
    <t xml:space="preserve">BINDER CHEARY MARIE           </t>
  </si>
  <si>
    <t>46542315006</t>
  </si>
  <si>
    <t>2100004264</t>
  </si>
  <si>
    <t xml:space="preserve">DE ARKLAND JOHN &amp; MARY        </t>
  </si>
  <si>
    <t>46542316009</t>
  </si>
  <si>
    <t>2100004267</t>
  </si>
  <si>
    <t xml:space="preserve">MIRAFLORES               </t>
  </si>
  <si>
    <t xml:space="preserve">SALGADO ELAINE                </t>
  </si>
  <si>
    <t>51607213003</t>
  </si>
  <si>
    <t>2100004273</t>
  </si>
  <si>
    <t xml:space="preserve">PINEHAVEN                </t>
  </si>
  <si>
    <t xml:space="preserve">MC KNIGHT BENTON F &amp; DENISE N </t>
  </si>
  <si>
    <t>49624205004</t>
  </si>
  <si>
    <t>2100004274</t>
  </si>
  <si>
    <t xml:space="preserve">WALPOLE HARRY E V &amp; MANDY M   </t>
  </si>
  <si>
    <t>49225211006</t>
  </si>
  <si>
    <t>2100004275</t>
  </si>
  <si>
    <t xml:space="preserve">MAYO TIMOTHY &amp; JENNIFER       </t>
  </si>
  <si>
    <t>53230050000</t>
  </si>
  <si>
    <t>2100004276</t>
  </si>
  <si>
    <t xml:space="preserve">LUMASAC SHERWIN I             </t>
  </si>
  <si>
    <t>52927002009</t>
  </si>
  <si>
    <t>2100004277</t>
  </si>
  <si>
    <t xml:space="preserve">FARINGFORD               </t>
  </si>
  <si>
    <t xml:space="preserve">CASTLE &amp; COOKE CAL INC        </t>
  </si>
  <si>
    <t>54623004008</t>
  </si>
  <si>
    <t>2100004278</t>
  </si>
  <si>
    <t xml:space="preserve">LEWISHAM                 </t>
  </si>
  <si>
    <t xml:space="preserve">SHEA OWEN R &amp; SONYA L         </t>
  </si>
  <si>
    <t>39017201001</t>
  </si>
  <si>
    <t>2100004281</t>
  </si>
  <si>
    <t xml:space="preserve">ASCOT PARK               </t>
  </si>
  <si>
    <t xml:space="preserve">VEGA FERNANDO                 </t>
  </si>
  <si>
    <t>52646020005</t>
  </si>
  <si>
    <t>2100004282</t>
  </si>
  <si>
    <t xml:space="preserve">SAAVEDRA ISELLE               </t>
  </si>
  <si>
    <t>38408111002</t>
  </si>
  <si>
    <t>2100004307</t>
  </si>
  <si>
    <t xml:space="preserve">QUEZADA ASHLEY VILLANUEVA     </t>
  </si>
  <si>
    <t>52731207005</t>
  </si>
  <si>
    <t>2100004347</t>
  </si>
  <si>
    <t xml:space="preserve">HIDDEN ROCK              </t>
  </si>
  <si>
    <t xml:space="preserve">PANTOJA JOSE DE JESUS &amp; ERIKA </t>
  </si>
  <si>
    <t>39426408000</t>
  </si>
  <si>
    <t>2100004348</t>
  </si>
  <si>
    <t xml:space="preserve">MOORE KATHY                   </t>
  </si>
  <si>
    <t>02117003002</t>
  </si>
  <si>
    <t>2100004363</t>
  </si>
  <si>
    <t xml:space="preserve">CYPRESS                  </t>
  </si>
  <si>
    <t xml:space="preserve">VEGA ALVENTO &amp; CHELSEA        </t>
  </si>
  <si>
    <t>00805311004</t>
  </si>
  <si>
    <t>2100004364</t>
  </si>
  <si>
    <t>BALCAZAR FRANCISCO J R &amp; EZPER</t>
  </si>
  <si>
    <t>00738311003</t>
  </si>
  <si>
    <t>2100004365</t>
  </si>
  <si>
    <t xml:space="preserve">GOLEY LELAND JR &amp; DEBORAH I   </t>
  </si>
  <si>
    <t>01136210008</t>
  </si>
  <si>
    <t>2100004385</t>
  </si>
  <si>
    <t xml:space="preserve">BANUELOS MANUELA              </t>
  </si>
  <si>
    <t>13924031001</t>
  </si>
  <si>
    <t>2100004395</t>
  </si>
  <si>
    <t xml:space="preserve">OCHOA DILTON C AGUIRRE        </t>
  </si>
  <si>
    <t>41432204006</t>
  </si>
  <si>
    <t>2100004398</t>
  </si>
  <si>
    <t>2100004399</t>
  </si>
  <si>
    <t xml:space="preserve">VELASQUEZ JAMES G             </t>
  </si>
  <si>
    <t>02025209000</t>
  </si>
  <si>
    <t>2100004400</t>
  </si>
  <si>
    <t xml:space="preserve">COLUMBIA                 </t>
  </si>
  <si>
    <t xml:space="preserve">KUSTER LENA L                 </t>
  </si>
  <si>
    <t>38005119009</t>
  </si>
  <si>
    <t>2100004407</t>
  </si>
  <si>
    <t xml:space="preserve">HEMPSTEAD                </t>
  </si>
  <si>
    <t xml:space="preserve">MULLIN MICHAEL W &amp; BONNIE J   </t>
  </si>
  <si>
    <t>35524316005</t>
  </si>
  <si>
    <t>2100004411</t>
  </si>
  <si>
    <t xml:space="preserve">CASE MICHAEL B                </t>
  </si>
  <si>
    <t>38207311009</t>
  </si>
  <si>
    <t>2100004412</t>
  </si>
  <si>
    <t>GUARD DOG SELF STORAGE BAK LLC</t>
  </si>
  <si>
    <t>00201203000</t>
  </si>
  <si>
    <t>2100004423</t>
  </si>
  <si>
    <t xml:space="preserve">CROMWELL                 </t>
  </si>
  <si>
    <t xml:space="preserve">MAYBEE DUANNE GAIL TRUST      </t>
  </si>
  <si>
    <t>02320312001</t>
  </si>
  <si>
    <t>2100004424</t>
  </si>
  <si>
    <t xml:space="preserve">090   </t>
  </si>
  <si>
    <t xml:space="preserve">MEDINA MARIA S                </t>
  </si>
  <si>
    <t>00920107009</t>
  </si>
  <si>
    <t xml:space="preserve">SPECIAL INSPECTION FOR ENCLOSED PATIO   </t>
  </si>
  <si>
    <t>2100004429</t>
  </si>
  <si>
    <t xml:space="preserve">BROGAN                   </t>
  </si>
  <si>
    <t xml:space="preserve">CONNER CAVAN &amp; CHELCIE        </t>
  </si>
  <si>
    <t>52205406006</t>
  </si>
  <si>
    <t>2100004437</t>
  </si>
  <si>
    <t>49246215009</t>
  </si>
  <si>
    <t>2100004439</t>
  </si>
  <si>
    <t xml:space="preserve">DS PROP 18 LP                 </t>
  </si>
  <si>
    <t xml:space="preserve">CONRAD MECHANICAL             </t>
  </si>
  <si>
    <t xml:space="preserve">(2) HVAC SWAPS                          </t>
  </si>
  <si>
    <t>2100004449</t>
  </si>
  <si>
    <t xml:space="preserve">WINLOCK                  </t>
  </si>
  <si>
    <t xml:space="preserve">THOMAS PETER C &amp; BEVERLY K    </t>
  </si>
  <si>
    <t>45139203005</t>
  </si>
  <si>
    <t xml:space="preserve">MAIN PANEL UGRADE                       </t>
  </si>
  <si>
    <t>2000006915</t>
  </si>
  <si>
    <t xml:space="preserve">HOSKING                  </t>
  </si>
  <si>
    <t>2290113.0</t>
  </si>
  <si>
    <t xml:space="preserve">Jacaranda Hood, LLC           </t>
  </si>
  <si>
    <t>2100001898</t>
  </si>
  <si>
    <t xml:space="preserve">BROCK                    </t>
  </si>
  <si>
    <t xml:space="preserve">BARBEE BRIAN                  </t>
  </si>
  <si>
    <t xml:space="preserve">WICKSTROM CONSTRUCTION        </t>
  </si>
  <si>
    <t>14626209000</t>
  </si>
  <si>
    <t>2100002730</t>
  </si>
  <si>
    <t>JONES DAVID DEE &amp; PATRICIA JEA</t>
  </si>
  <si>
    <t xml:space="preserve">DEE AND DEE CONSTRUCTION      </t>
  </si>
  <si>
    <t>53428207009</t>
  </si>
  <si>
    <t xml:space="preserve">POLL HOUSE/ STORAGE BUILDING TO CONSIST </t>
  </si>
  <si>
    <t>2100003730</t>
  </si>
  <si>
    <t xml:space="preserve">SOUTHPASS                </t>
  </si>
  <si>
    <t xml:space="preserve">HOFMAN MARY L                 </t>
  </si>
  <si>
    <t>45132504008</t>
  </si>
  <si>
    <t xml:space="preserve">ROOF MOUNT SOLAR ON TILE; 3.30 KW       </t>
  </si>
  <si>
    <t>2100003882</t>
  </si>
  <si>
    <t xml:space="preserve">BOWLIN JOHN JR                </t>
  </si>
  <si>
    <t>53309211008</t>
  </si>
  <si>
    <t>2100003961</t>
  </si>
  <si>
    <t xml:space="preserve">AQUAMARINE               </t>
  </si>
  <si>
    <t xml:space="preserve">VISTA MONTAIRE LLC            </t>
  </si>
  <si>
    <t>38654205009</t>
  </si>
  <si>
    <t>2100003962</t>
  </si>
  <si>
    <t xml:space="preserve">HOMEBUILD LLC                 </t>
  </si>
  <si>
    <t>18555219008</t>
  </si>
  <si>
    <t>2100003963</t>
  </si>
  <si>
    <t>18555125008</t>
  </si>
  <si>
    <t>2100004135</t>
  </si>
  <si>
    <t xml:space="preserve">BRANDT CONNIE HILD            </t>
  </si>
  <si>
    <t>686901</t>
  </si>
  <si>
    <t xml:space="preserve">PERMANENT SIGN PACKAGE FOR DISCOVERY    </t>
  </si>
  <si>
    <t>2100004136</t>
  </si>
  <si>
    <t xml:space="preserve">FLUSHING QUAIL           </t>
  </si>
  <si>
    <t>45103039001</t>
  </si>
  <si>
    <t xml:space="preserve">PERMANENT SIGN PACKAGE - UNIT #11 FOR   </t>
  </si>
  <si>
    <t>2100004137</t>
  </si>
  <si>
    <t xml:space="preserve">PANAM INVS LLC                </t>
  </si>
  <si>
    <t>37144015007</t>
  </si>
  <si>
    <t xml:space="preserve">PERMANENT SIGN PACKAGE FOR CSI          </t>
  </si>
  <si>
    <t>2100004142</t>
  </si>
  <si>
    <t xml:space="preserve">KINGS FOREST             </t>
  </si>
  <si>
    <t xml:space="preserve">PEREZ JAVIER IVAN             </t>
  </si>
  <si>
    <t>51536201005</t>
  </si>
  <si>
    <t>2100004143</t>
  </si>
  <si>
    <t xml:space="preserve">AUDUBON                  </t>
  </si>
  <si>
    <t xml:space="preserve">RODRIGUEZ RAYMOND D &amp; ALI M   </t>
  </si>
  <si>
    <t>00134315001</t>
  </si>
  <si>
    <t>2100004144</t>
  </si>
  <si>
    <t xml:space="preserve">SAN JUAN CHRISTIAN            </t>
  </si>
  <si>
    <t>14604128004</t>
  </si>
  <si>
    <t>2100004148</t>
  </si>
  <si>
    <t xml:space="preserve">CARTER TIM D &amp; TINA C         </t>
  </si>
  <si>
    <t>50608310001</t>
  </si>
  <si>
    <t>2100004210</t>
  </si>
  <si>
    <t xml:space="preserve">ANDRETTI                 </t>
  </si>
  <si>
    <t xml:space="preserve">TOMKINSON JASON M &amp; BARBARA N </t>
  </si>
  <si>
    <t>52821304001</t>
  </si>
  <si>
    <t>2100004211</t>
  </si>
  <si>
    <t xml:space="preserve">FOXWOOD                  </t>
  </si>
  <si>
    <t>RICHARDS HELEN MARIE LIVING TR</t>
  </si>
  <si>
    <t>14629025001</t>
  </si>
  <si>
    <t>2100004215</t>
  </si>
  <si>
    <t>54115217002</t>
  </si>
  <si>
    <t>2100004224</t>
  </si>
  <si>
    <t>2100004235</t>
  </si>
  <si>
    <t xml:space="preserve">CABRAL STEPHEN &amp; SARAH        </t>
  </si>
  <si>
    <t>51470104008</t>
  </si>
  <si>
    <t>2100004250</t>
  </si>
  <si>
    <t xml:space="preserve">SAGEBRUSH                </t>
  </si>
  <si>
    <t xml:space="preserve">NOORA JANETH B &amp; HERMAN C     </t>
  </si>
  <si>
    <t>46547310006</t>
  </si>
  <si>
    <t>2100004251</t>
  </si>
  <si>
    <t xml:space="preserve">FRANK J FLETCHER         </t>
  </si>
  <si>
    <t xml:space="preserve">LUMINARIAS KIM MARTELL        </t>
  </si>
  <si>
    <t>37230303009</t>
  </si>
  <si>
    <t>2100004345</t>
  </si>
  <si>
    <t xml:space="preserve">HURST                    </t>
  </si>
  <si>
    <t xml:space="preserve">DHALIWAL BALWINDER            </t>
  </si>
  <si>
    <t>51648314002</t>
  </si>
  <si>
    <t>2100004456</t>
  </si>
  <si>
    <t xml:space="preserve">HIGH OAK                 </t>
  </si>
  <si>
    <t xml:space="preserve">MITCHELL FAMILY TRUST         </t>
  </si>
  <si>
    <t>51229201004</t>
  </si>
  <si>
    <t xml:space="preserve">RESIDENTIAL RE-ROOF                     </t>
  </si>
  <si>
    <t>2100004460</t>
  </si>
  <si>
    <t>2100004476</t>
  </si>
  <si>
    <t xml:space="preserve">POLO SADDLE              </t>
  </si>
  <si>
    <t xml:space="preserve">PORTILLO SAMUEL               </t>
  </si>
  <si>
    <t>52639201004</t>
  </si>
  <si>
    <t>2100004477</t>
  </si>
  <si>
    <t xml:space="preserve">CALLE ELEGANTE           </t>
  </si>
  <si>
    <t xml:space="preserve">MADRID SAUL &amp; OLIVIA          </t>
  </si>
  <si>
    <t>40918310002</t>
  </si>
  <si>
    <t>2100004490</t>
  </si>
  <si>
    <t xml:space="preserve">ZUBIA ROOFING                 </t>
  </si>
  <si>
    <t>2100004491</t>
  </si>
  <si>
    <t xml:space="preserve">LUQUIN IGNACIO M &amp; SARA       </t>
  </si>
  <si>
    <t>50105238002</t>
  </si>
  <si>
    <t>2100004492</t>
  </si>
  <si>
    <t xml:space="preserve">KIRKSIDE                 </t>
  </si>
  <si>
    <t xml:space="preserve">ADAMS FAM TR                  </t>
  </si>
  <si>
    <t xml:space="preserve">ATLAS POOL CARE               </t>
  </si>
  <si>
    <t>35523005009</t>
  </si>
  <si>
    <t xml:space="preserve">SPA DEMO FOR RESIDENTIAL SPA            </t>
  </si>
  <si>
    <t>2100004497</t>
  </si>
  <si>
    <t xml:space="preserve">ZAMORA                   </t>
  </si>
  <si>
    <t xml:space="preserve">JEREMY WILLER CONSTR INC      </t>
  </si>
  <si>
    <t>14666129007</t>
  </si>
  <si>
    <t xml:space="preserve">April 28, 2021 10:03:56 AM  sjara.      </t>
  </si>
  <si>
    <t>2100004498</t>
  </si>
  <si>
    <t xml:space="preserve">SUNDALE                  </t>
  </si>
  <si>
    <t xml:space="preserve">KING GARY V &amp; LENORE A        </t>
  </si>
  <si>
    <t>19427412006</t>
  </si>
  <si>
    <t xml:space="preserve">RESIDENTIAL REROOF W. COOL ROOF         </t>
  </si>
  <si>
    <t>2100004500</t>
  </si>
  <si>
    <t xml:space="preserve">COVINA                   </t>
  </si>
  <si>
    <t xml:space="preserve">SMITH MARC L                  </t>
  </si>
  <si>
    <t>14604205004</t>
  </si>
  <si>
    <t>2100004501</t>
  </si>
  <si>
    <t xml:space="preserve">MINNEAR CASEY                 </t>
  </si>
  <si>
    <t>00110308001</t>
  </si>
  <si>
    <t>2100004504</t>
  </si>
  <si>
    <t xml:space="preserve">HERNANDEZ DANNY &amp; ROCIO       </t>
  </si>
  <si>
    <t>51483052008</t>
  </si>
  <si>
    <t>2100004505</t>
  </si>
  <si>
    <t xml:space="preserve">MARIAN                   </t>
  </si>
  <si>
    <t xml:space="preserve">SINGH MANJEET &amp; KAUR JASPAL   </t>
  </si>
  <si>
    <t>52448513002</t>
  </si>
  <si>
    <t>2100004508</t>
  </si>
  <si>
    <t xml:space="preserve">TORTUGA DEL MAR          </t>
  </si>
  <si>
    <t xml:space="preserve">LUNA MILTON Y                 </t>
  </si>
  <si>
    <t>49240213005</t>
  </si>
  <si>
    <t>2100004513</t>
  </si>
  <si>
    <t xml:space="preserve">REDBRIDGE                </t>
  </si>
  <si>
    <t xml:space="preserve">DUNCAN D C FMLY TR            </t>
  </si>
  <si>
    <t>A 1 AIR CONDITIONING &amp; HEATING</t>
  </si>
  <si>
    <t>39312122001</t>
  </si>
  <si>
    <t xml:space="preserve">HVAC C/O - (3) UNITS                    </t>
  </si>
  <si>
    <t>2100004514</t>
  </si>
  <si>
    <t xml:space="preserve">8TH                      </t>
  </si>
  <si>
    <t>CAMPOS ROSALINA ELVIRA IRREVOC</t>
  </si>
  <si>
    <t xml:space="preserve">CROWELL ELECTRIC              </t>
  </si>
  <si>
    <t>00939206009</t>
  </si>
  <si>
    <t>2100004515</t>
  </si>
  <si>
    <t xml:space="preserve">CUSTER                   </t>
  </si>
  <si>
    <t xml:space="preserve">FUENTEZ SARAH A               </t>
  </si>
  <si>
    <t>02312104001</t>
  </si>
  <si>
    <t>2100004518</t>
  </si>
  <si>
    <t xml:space="preserve">EDGE WATER               </t>
  </si>
  <si>
    <t xml:space="preserve">CATES KARYN DENISE            </t>
  </si>
  <si>
    <t>49444031009</t>
  </si>
  <si>
    <t>2100004531</t>
  </si>
  <si>
    <t>HAMILTON CONSTRUCTION &amp; AWNING</t>
  </si>
  <si>
    <t xml:space="preserve">240SF PATIO COVER, AND 144SF LATTICE    </t>
  </si>
  <si>
    <t>2100004543</t>
  </si>
  <si>
    <t xml:space="preserve">BRANSON DARRIN W &amp; LAURI R    </t>
  </si>
  <si>
    <t xml:space="preserve">VINCENT RAY EAGLE             </t>
  </si>
  <si>
    <t>00732210005</t>
  </si>
  <si>
    <t>2000013666</t>
  </si>
  <si>
    <t xml:space="preserve">BOLTHOUSE LAND CO LLC         </t>
  </si>
  <si>
    <t xml:space="preserve">WOOD MASTERS CONSTRUCTION     </t>
  </si>
  <si>
    <t>52428054008</t>
  </si>
  <si>
    <t xml:space="preserve">452SF CENTRIC URGENT CARE TI            </t>
  </si>
  <si>
    <t>2100001832</t>
  </si>
  <si>
    <t xml:space="preserve">T                        </t>
  </si>
  <si>
    <t xml:space="preserve">BURDINE ROY                   </t>
  </si>
  <si>
    <t>01004224009</t>
  </si>
  <si>
    <t xml:space="preserve">STORAGE CONVERSION TO UNIT              </t>
  </si>
  <si>
    <t>2100002992</t>
  </si>
  <si>
    <t xml:space="preserve">ESQUIVEL ROBERTO              </t>
  </si>
  <si>
    <t xml:space="preserve">SRD SIGNAGE                   </t>
  </si>
  <si>
    <t>12020008007</t>
  </si>
  <si>
    <t xml:space="preserve">NEW ILLUMINATED WALL SIGN AND NEW POLE  </t>
  </si>
  <si>
    <t>2100003144</t>
  </si>
  <si>
    <t xml:space="preserve">ANDES                    </t>
  </si>
  <si>
    <t xml:space="preserve">RICHMOND KENNETH              </t>
  </si>
  <si>
    <t>52707302008</t>
  </si>
  <si>
    <t>2100003436</t>
  </si>
  <si>
    <t>RENO RUSSELL &amp; CATHY FAMILY TR</t>
  </si>
  <si>
    <t>19443124006</t>
  </si>
  <si>
    <t>2100003630</t>
  </si>
  <si>
    <t xml:space="preserve">MARBY GRANGE             </t>
  </si>
  <si>
    <t xml:space="preserve">RANDALL LEROY J &amp; KATHLEEN M  </t>
  </si>
  <si>
    <t>50012304003</t>
  </si>
  <si>
    <t>2100003721</t>
  </si>
  <si>
    <t xml:space="preserve">SANDOVAL ROBERT J &amp; CHRISTINA </t>
  </si>
  <si>
    <t xml:space="preserve">SOCAL CLIMATE CONTROL &amp; MECH  </t>
  </si>
  <si>
    <t>52809305000</t>
  </si>
  <si>
    <t>2100003885</t>
  </si>
  <si>
    <t xml:space="preserve">QUIET CREEK              </t>
  </si>
  <si>
    <t xml:space="preserve">ABDALLA MAY                   </t>
  </si>
  <si>
    <t>52262210008</t>
  </si>
  <si>
    <t>2100003965</t>
  </si>
  <si>
    <t xml:space="preserve">TAMPICO                  </t>
  </si>
  <si>
    <t xml:space="preserve">HURST WALLACE E &amp; CHRISTINA M </t>
  </si>
  <si>
    <t>45134209008</t>
  </si>
  <si>
    <t>2100003967</t>
  </si>
  <si>
    <t xml:space="preserve">AMAZON                   </t>
  </si>
  <si>
    <t xml:space="preserve">RANDHAWA JARNAIL S &amp; SONIA    </t>
  </si>
  <si>
    <t>51585308005</t>
  </si>
  <si>
    <t>2100003991</t>
  </si>
  <si>
    <t xml:space="preserve">VISTA DEL CHRISTO        </t>
  </si>
  <si>
    <t xml:space="preserve">GAETA JOSHUA                  </t>
  </si>
  <si>
    <t>54431203008</t>
  </si>
  <si>
    <t>2100004045</t>
  </si>
  <si>
    <t xml:space="preserve">CHASTAIN                 </t>
  </si>
  <si>
    <t xml:space="preserve">PEREZ SAMUEL CORTEZ           </t>
  </si>
  <si>
    <t>37218208003</t>
  </si>
  <si>
    <t>2100004121</t>
  </si>
  <si>
    <t xml:space="preserve">SIERRA OAK               </t>
  </si>
  <si>
    <t xml:space="preserve">MC CLEAN MATHIAS R &amp; KIMBERLY </t>
  </si>
  <si>
    <t>51318201009</t>
  </si>
  <si>
    <t>2100004185</t>
  </si>
  <si>
    <t>BYRD TIMOTHY LEONARD &amp; TARA MI</t>
  </si>
  <si>
    <t>51445130001</t>
  </si>
  <si>
    <t>2100004193</t>
  </si>
  <si>
    <t>2100004286</t>
  </si>
  <si>
    <t xml:space="preserve">RISING SUN               </t>
  </si>
  <si>
    <t>PIKE ERIC DOUGLAS &amp; OLIVIA MAR</t>
  </si>
  <si>
    <t>50009205001</t>
  </si>
  <si>
    <t>2100004293</t>
  </si>
  <si>
    <t xml:space="preserve">SANTOS FAMILY REVOCABLE TRUST </t>
  </si>
  <si>
    <t>52732106008</t>
  </si>
  <si>
    <t>2100004294</t>
  </si>
  <si>
    <t>2100004295</t>
  </si>
  <si>
    <t xml:space="preserve">JUNIPER RIDGE            </t>
  </si>
  <si>
    <t>MOORE GARY EDWARD &amp; HEATHER LY</t>
  </si>
  <si>
    <t>43805310006</t>
  </si>
  <si>
    <t>2100004305</t>
  </si>
  <si>
    <t xml:space="preserve">PRAIRIE STONE            </t>
  </si>
  <si>
    <t xml:space="preserve">SHEPPARD CAROLE               </t>
  </si>
  <si>
    <t xml:space="preserve">SAFE STEP WALK-IN TUB CO      </t>
  </si>
  <si>
    <t>39451109004</t>
  </si>
  <si>
    <t>REPLACE EXISTING TUB WITH A WALK0IN TUB.</t>
  </si>
  <si>
    <t>2100004310</t>
  </si>
  <si>
    <t xml:space="preserve">CANOE                    </t>
  </si>
  <si>
    <t xml:space="preserve">TRAMMELL THOMAS LLOYD         </t>
  </si>
  <si>
    <t>49409119001</t>
  </si>
  <si>
    <t>2100004312</t>
  </si>
  <si>
    <t xml:space="preserve">QUINCY                   </t>
  </si>
  <si>
    <t xml:space="preserve">SKYLINE EQUITIES LLC          </t>
  </si>
  <si>
    <t>01240010002</t>
  </si>
  <si>
    <t>2100004313</t>
  </si>
  <si>
    <t xml:space="preserve">VEGA EUGENIO                  </t>
  </si>
  <si>
    <t>01218003009</t>
  </si>
  <si>
    <t>2100004330</t>
  </si>
  <si>
    <t xml:space="preserve">DISTRICT                 </t>
  </si>
  <si>
    <t xml:space="preserve">MONACELLI VICTOR J            </t>
  </si>
  <si>
    <t>39217230009</t>
  </si>
  <si>
    <t>2100004331</t>
  </si>
  <si>
    <t xml:space="preserve">MONTROSE                 </t>
  </si>
  <si>
    <t xml:space="preserve">GREEN &amp; LUTTRELL FAMILY TRUST </t>
  </si>
  <si>
    <t>12413126004</t>
  </si>
  <si>
    <t xml:space="preserve">ROOF MOUNT SOLAR ON COMP; MAIN SERVICE  </t>
  </si>
  <si>
    <t>2100004373</t>
  </si>
  <si>
    <t xml:space="preserve">SHALLOW WATER            </t>
  </si>
  <si>
    <t xml:space="preserve">MATICE MATTHEW &amp; MEGAN        </t>
  </si>
  <si>
    <t xml:space="preserve">BETTER EARTH ELECTRIC INC     </t>
  </si>
  <si>
    <t>40960129005</t>
  </si>
  <si>
    <t>2100004374</t>
  </si>
  <si>
    <t xml:space="preserve">O LEARY MARJORIE ELAINE       </t>
  </si>
  <si>
    <t>40961205005</t>
  </si>
  <si>
    <t>2100004390</t>
  </si>
  <si>
    <t xml:space="preserve">MC GRATH MICHAEL              </t>
  </si>
  <si>
    <t>52742226002</t>
  </si>
  <si>
    <t>2100004474</t>
  </si>
  <si>
    <t xml:space="preserve">RIVERA GILBERT                </t>
  </si>
  <si>
    <t>51573106000</t>
  </si>
  <si>
    <t>2100004499</t>
  </si>
  <si>
    <t xml:space="preserve">LINCOLN                  </t>
  </si>
  <si>
    <t xml:space="preserve">BENAVIDEZ ELVA A ET AL        </t>
  </si>
  <si>
    <t>01314021006</t>
  </si>
  <si>
    <t>2100004506</t>
  </si>
  <si>
    <t xml:space="preserve">MACIAS CARLOS JR              </t>
  </si>
  <si>
    <t>00833405005</t>
  </si>
  <si>
    <t>2100004507</t>
  </si>
  <si>
    <t>2100004509</t>
  </si>
  <si>
    <t xml:space="preserve">5TH                      </t>
  </si>
  <si>
    <t xml:space="preserve">SALAS MA CONCEPCION           </t>
  </si>
  <si>
    <t>00932207001</t>
  </si>
  <si>
    <t>2100004510</t>
  </si>
  <si>
    <t>2100004519</t>
  </si>
  <si>
    <t xml:space="preserve">NOBREGAS PEREZ AMANDA         </t>
  </si>
  <si>
    <t>38418007003</t>
  </si>
  <si>
    <t>2100004551</t>
  </si>
  <si>
    <t xml:space="preserve">DERR DAVID M &amp; DEBRA J        </t>
  </si>
  <si>
    <t>38726317007</t>
  </si>
  <si>
    <t>2100004553</t>
  </si>
  <si>
    <t xml:space="preserve">JACARANDA                </t>
  </si>
  <si>
    <t xml:space="preserve">GARRETT CRAIG                 </t>
  </si>
  <si>
    <t>00137120000</t>
  </si>
  <si>
    <t>2100004555</t>
  </si>
  <si>
    <t xml:space="preserve">PORTILLO NOYLI E              </t>
  </si>
  <si>
    <t>39405208005</t>
  </si>
  <si>
    <t>2100004559</t>
  </si>
  <si>
    <t xml:space="preserve">BOUNTIFUL HILLS          </t>
  </si>
  <si>
    <t>53138108003</t>
  </si>
  <si>
    <t>2100004562</t>
  </si>
  <si>
    <t>53138110008</t>
  </si>
  <si>
    <t>2100004563</t>
  </si>
  <si>
    <t>53138107000</t>
  </si>
  <si>
    <t>2100004564</t>
  </si>
  <si>
    <t>53138111001</t>
  </si>
  <si>
    <t>2100004570</t>
  </si>
  <si>
    <t xml:space="preserve">PENSMORE ELECTRIC             </t>
  </si>
  <si>
    <t>2100004571</t>
  </si>
  <si>
    <t xml:space="preserve">CANDLEWOOD               </t>
  </si>
  <si>
    <t xml:space="preserve">SWOBODA FAMILY TRUST          </t>
  </si>
  <si>
    <t>38219105003</t>
  </si>
  <si>
    <t>2100004573</t>
  </si>
  <si>
    <t xml:space="preserve">PACIFIC                  </t>
  </si>
  <si>
    <t xml:space="preserve">VELA ANTONIO                  </t>
  </si>
  <si>
    <t xml:space="preserve">ANAYA ELECTRIC                </t>
  </si>
  <si>
    <t>01506014007</t>
  </si>
  <si>
    <t>2100004578</t>
  </si>
  <si>
    <t xml:space="preserve">GAS METER SET                           </t>
  </si>
  <si>
    <t>2100004579</t>
  </si>
  <si>
    <t xml:space="preserve">WALL HEATER                             </t>
  </si>
  <si>
    <t>2100004580</t>
  </si>
  <si>
    <t xml:space="preserve">SOSA                     </t>
  </si>
  <si>
    <t>REYES JESUS M &amp; AVILA LORENA G</t>
  </si>
  <si>
    <t>51477102003</t>
  </si>
  <si>
    <t xml:space="preserve">480SF PATIO COVER                       </t>
  </si>
  <si>
    <t>2100004584</t>
  </si>
  <si>
    <t xml:space="preserve">GOSFORD                  </t>
  </si>
  <si>
    <t xml:space="preserve">CEDAR OAKS LLC                </t>
  </si>
  <si>
    <t>38525102002</t>
  </si>
  <si>
    <t>ELECTRICAL PANEL C/O - BUILDING A (UNITS</t>
  </si>
  <si>
    <t>2100004585</t>
  </si>
  <si>
    <t>ELECTRICAL PANEL C/O - BUILDING B (UNITS</t>
  </si>
  <si>
    <t>2100004586</t>
  </si>
  <si>
    <t>ELECTRICAL PANEL C/O - BUILDING C (UNITS</t>
  </si>
  <si>
    <t>2100004587</t>
  </si>
  <si>
    <t>ELECTRICAL PANEL C/O - BUILDING D (UNITS</t>
  </si>
  <si>
    <t>2100004588</t>
  </si>
  <si>
    <t>ELECTRICAL PANEL C/O - BUILDING E (UNITS</t>
  </si>
  <si>
    <t>2100004589</t>
  </si>
  <si>
    <t>ELECTRICAL PANEL C/O - BUILDING F (UNITS</t>
  </si>
  <si>
    <t>2100004590</t>
  </si>
  <si>
    <t>ELECTRICAL PANEL C/O - BUILDING G (UNITS</t>
  </si>
  <si>
    <t>2100004591</t>
  </si>
  <si>
    <t>ELECTRICAL PANEL C/O - BUILDING H (UNITS</t>
  </si>
  <si>
    <t>2100004592</t>
  </si>
  <si>
    <t>ELECTRICAL PANEL C/O - BUILDING I (UNITS</t>
  </si>
  <si>
    <t>2100004593</t>
  </si>
  <si>
    <t>ELECTRICAL PANEL C/O - BUILDING J (UNITS</t>
  </si>
  <si>
    <t>2100004594</t>
  </si>
  <si>
    <t>ELECTRICAL PANEL C/O - BUILDING K (UNITS</t>
  </si>
  <si>
    <t>2100004595</t>
  </si>
  <si>
    <t>ELECTRICAL PANEL C/O - BUILDING L (UNITS</t>
  </si>
  <si>
    <t>2100004596</t>
  </si>
  <si>
    <t>ELECTRICAL PANEL C/O - BUILDING M (UNITS</t>
  </si>
  <si>
    <t>2100004598</t>
  </si>
  <si>
    <t xml:space="preserve">ISLA VERDE               </t>
  </si>
  <si>
    <t xml:space="preserve">STEFANAC FAMILY TRUST         </t>
  </si>
  <si>
    <t xml:space="preserve">TUDOR ELECTRIC                </t>
  </si>
  <si>
    <t>11917138003</t>
  </si>
  <si>
    <t>2100004602</t>
  </si>
  <si>
    <t xml:space="preserve">SCOTLAND                 </t>
  </si>
  <si>
    <t xml:space="preserve">BJORK DAVID &amp; MARGO           </t>
  </si>
  <si>
    <t>38865204002</t>
  </si>
  <si>
    <t>2100004603</t>
  </si>
  <si>
    <t xml:space="preserve">WOODS JASON &amp; LINDSAY         </t>
  </si>
  <si>
    <t xml:space="preserve">THOMAS PLUMBING &amp; AFFORDABLE  </t>
  </si>
  <si>
    <t>19457010009</t>
  </si>
  <si>
    <t xml:space="preserve">WATER LINE REPIPE                       </t>
  </si>
  <si>
    <t>2100003611</t>
  </si>
  <si>
    <t xml:space="preserve">REVERE BEACH             </t>
  </si>
  <si>
    <t>RADMAN JOHN JAMES &amp; KRISTYN AN</t>
  </si>
  <si>
    <t>49230211000</t>
  </si>
  <si>
    <t>2100003613</t>
  </si>
  <si>
    <t xml:space="preserve">WINDERMERE               </t>
  </si>
  <si>
    <t xml:space="preserve">SAIED FADI &amp; FISH EMILY       </t>
  </si>
  <si>
    <t>52315311009</t>
  </si>
  <si>
    <t>2100004097</t>
  </si>
  <si>
    <t>54115229007</t>
  </si>
  <si>
    <t>2100004181</t>
  </si>
  <si>
    <t xml:space="preserve">SPANISH MOSS             </t>
  </si>
  <si>
    <t>GAONA GRACE IVETT &amp; MELGOZA DA</t>
  </si>
  <si>
    <t>53130027007</t>
  </si>
  <si>
    <t>2100004186</t>
  </si>
  <si>
    <t xml:space="preserve">KARRIE LYNN              </t>
  </si>
  <si>
    <t xml:space="preserve">SERRA JULIE A                 </t>
  </si>
  <si>
    <t>51486206008</t>
  </si>
  <si>
    <t xml:space="preserve">ROOF MOUNT SOLAR ON TILE; 4.88KW        </t>
  </si>
  <si>
    <t>2100004201</t>
  </si>
  <si>
    <t>2100004236</t>
  </si>
  <si>
    <t xml:space="preserve">MOHICAN                  </t>
  </si>
  <si>
    <t xml:space="preserve">BEEN GARY L &amp; MICHELE M       </t>
  </si>
  <si>
    <t>52634124009</t>
  </si>
  <si>
    <t>2100004291</t>
  </si>
  <si>
    <t xml:space="preserve">CALIF AVE CH OF CHRIST        </t>
  </si>
  <si>
    <t xml:space="preserve">GEORGE CAIN JR CONSTRUCT      </t>
  </si>
  <si>
    <t>01744009007</t>
  </si>
  <si>
    <t>2100004306</t>
  </si>
  <si>
    <t xml:space="preserve">CHANNEL LETTER SIGN FOR VATOS TACOS     </t>
  </si>
  <si>
    <t>2100004311</t>
  </si>
  <si>
    <t xml:space="preserve">SHAFFER REV LIV TR            </t>
  </si>
  <si>
    <t>50207001003</t>
  </si>
  <si>
    <t>2100004314</t>
  </si>
  <si>
    <t xml:space="preserve">LOPEZ LUKE                    </t>
  </si>
  <si>
    <t>38322002002</t>
  </si>
  <si>
    <t>2100004317</t>
  </si>
  <si>
    <t xml:space="preserve">IRON CREEK               </t>
  </si>
  <si>
    <t xml:space="preserve">FERREIRA TRAVIS M             </t>
  </si>
  <si>
    <t>50010306003</t>
  </si>
  <si>
    <t>2100004379</t>
  </si>
  <si>
    <t xml:space="preserve">CULLUM KENNETH N &amp; DONNA L    </t>
  </si>
  <si>
    <t>52808214006</t>
  </si>
  <si>
    <t>2100004380</t>
  </si>
  <si>
    <t xml:space="preserve">CLEGG                    </t>
  </si>
  <si>
    <t>STAHNKE CHRISTOPHER L &amp; MORRIS</t>
  </si>
  <si>
    <t>52324031002</t>
  </si>
  <si>
    <t>2100004391</t>
  </si>
  <si>
    <t xml:space="preserve">COLLINGWOOD              </t>
  </si>
  <si>
    <t xml:space="preserve">PATEL PRAKASH &amp; SHILPA FAM TR </t>
  </si>
  <si>
    <t>52431022003</t>
  </si>
  <si>
    <t>2100004392</t>
  </si>
  <si>
    <t xml:space="preserve">LONG ISLAND              </t>
  </si>
  <si>
    <t xml:space="preserve">DHOT MANDIP S &amp; JOSAN KAUR    </t>
  </si>
  <si>
    <t>54507213005</t>
  </si>
  <si>
    <t>2100004393</t>
  </si>
  <si>
    <t xml:space="preserve">EVENING BREEZE           </t>
  </si>
  <si>
    <t>TULSIYAN PRIYANK &amp; JALAN STUTI</t>
  </si>
  <si>
    <t>52924605001</t>
  </si>
  <si>
    <t>2100004426</t>
  </si>
  <si>
    <t xml:space="preserve">SINGH HARMIT &amp; KAUR KULVIR    </t>
  </si>
  <si>
    <t>53225309009</t>
  </si>
  <si>
    <t>2100004488</t>
  </si>
  <si>
    <t xml:space="preserve">CAMELOT SQUARE INVESTORS      </t>
  </si>
  <si>
    <t xml:space="preserve">CRESPO ROOFING, INC.          </t>
  </si>
  <si>
    <t>35502005008</t>
  </si>
  <si>
    <t xml:space="preserve">RESIDENTIAL REROOF uNITS #40-41         </t>
  </si>
  <si>
    <t>2100004489</t>
  </si>
  <si>
    <t xml:space="preserve">RESIDENTIAL REROOF UNITS #44-45         </t>
  </si>
  <si>
    <t>2100004549</t>
  </si>
  <si>
    <t xml:space="preserve">LELEA LEE AGAVAA FAALILI      </t>
  </si>
  <si>
    <t>39412105009</t>
  </si>
  <si>
    <t xml:space="preserve">612SF ALUMAWOOD PATIO ADDITION          </t>
  </si>
  <si>
    <t>2100004552</t>
  </si>
  <si>
    <t xml:space="preserve">THUNDER FALLS            </t>
  </si>
  <si>
    <t xml:space="preserve">LOOKER JOHN                   </t>
  </si>
  <si>
    <t>52553214005</t>
  </si>
  <si>
    <t>2100004626</t>
  </si>
  <si>
    <t xml:space="preserve">OWENS                    </t>
  </si>
  <si>
    <t>CORONA AVELINO G &amp; MEJIA MERCE</t>
  </si>
  <si>
    <t>01538019005</t>
  </si>
  <si>
    <t>2100004630</t>
  </si>
  <si>
    <t xml:space="preserve">DUNCAN JAMES &amp; NANCY          </t>
  </si>
  <si>
    <t>49528206002</t>
  </si>
  <si>
    <t xml:space="preserve">DEMO OF SEPTIC TANK AND NEW SEWER LINE  </t>
  </si>
  <si>
    <t>2100004633</t>
  </si>
  <si>
    <t xml:space="preserve">DORIS                    </t>
  </si>
  <si>
    <t xml:space="preserve">WEIMER MARSHA A               </t>
  </si>
  <si>
    <t>02341212005</t>
  </si>
  <si>
    <t>2100004648</t>
  </si>
  <si>
    <t xml:space="preserve">PASADENA                 </t>
  </si>
  <si>
    <t xml:space="preserve">ESPITIA PATE REBECCA A        </t>
  </si>
  <si>
    <t>38315132006</t>
  </si>
  <si>
    <t xml:space="preserve">res reroof w/ cool roof                 </t>
  </si>
  <si>
    <t>2100004649</t>
  </si>
  <si>
    <t xml:space="preserve">STREEVER                 </t>
  </si>
  <si>
    <t xml:space="preserve">BROWN JULIA                   </t>
  </si>
  <si>
    <t>51606103004</t>
  </si>
  <si>
    <t xml:space="preserve"> Permits</t>
  </si>
  <si>
    <t>Valuations</t>
  </si>
  <si>
    <t>Permits</t>
  </si>
  <si>
    <t>Cur Cal Yr</t>
  </si>
  <si>
    <t>Prior Cal Yr</t>
  </si>
  <si>
    <t>PY/ Mo</t>
  </si>
  <si>
    <t>YTD</t>
  </si>
  <si>
    <t>T0TALS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</si>
</sst>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"/>
    <numFmt numFmtId="166" formatCode="#0"/>
    <numFmt numFmtId="167" formatCode="&quot;$&quot;#,##0"/>
  </numFmts>
  <fonts count="10" x14ac:knownFonts="1"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Book Antiqua"/>
      <family val="1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rgb="FFE2E2E2"/>
      </left>
      <right style="medium">
        <color rgb="FFC0C0C0"/>
      </right>
      <top style="medium">
        <color rgb="FFE2E2E2"/>
      </top>
      <bottom/>
      <diagonal/>
    </border>
    <border>
      <left style="medium">
        <color rgb="FFC0C0C0"/>
      </left>
      <right style="medium">
        <color rgb="FFC0C0C0"/>
      </right>
      <top style="medium">
        <color rgb="FFE2E2E2"/>
      </top>
      <bottom/>
      <diagonal/>
    </border>
    <border>
      <left style="medium">
        <color rgb="FFC0C0C0"/>
      </left>
      <right style="medium">
        <color rgb="FFE2E2E2"/>
      </right>
      <top style="medium">
        <color rgb="FFE2E2E2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40">
    <xf numFmtId="0" fontId="0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/>
    <xf numFmtId="3" fontId="2" fillId="0" borderId="0"/>
    <xf numFmtId="3" fontId="2" fillId="0" borderId="0"/>
    <xf numFmtId="0" fontId="6" fillId="0" borderId="0"/>
    <xf numFmtId="0" fontId="1" fillId="2" borderId="1" applyNumberFormat="0" applyFont="0" applyAlignment="0" applyProtection="0"/>
  </cellStyleXfs>
  <cellXfs count="114">
    <xf numFmtId="0" fontId="0" fillId="0" borderId="0" xfId="0"/>
    <xf numFmtId="0" fontId="3" fillId="15" borderId="3" xfId="0" applyFont="1" applyFill="1" applyBorder="1" applyAlignment="1">
      <alignment horizontal="center"/>
    </xf>
    <xf numFmtId="1" fontId="3" fillId="17" borderId="9" xfId="0" applyNumberFormat="1" applyFont="1" applyFill="1" applyBorder="1" applyAlignment="1">
      <alignment horizontal="right"/>
    </xf>
    <xf numFmtId="1" fontId="3" fillId="0" borderId="11" xfId="0" applyNumberFormat="1" applyFont="1" applyFill="1" applyBorder="1" applyAlignment="1">
      <alignment horizontal="right"/>
    </xf>
    <xf numFmtId="0" fontId="3" fillId="0" borderId="10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37" fontId="2" fillId="0" borderId="15" xfId="2" applyNumberFormat="1" applyFont="1" applyFill="1" applyBorder="1"/>
    <xf numFmtId="37" fontId="2" fillId="0" borderId="13" xfId="1" applyNumberFormat="1" applyFont="1" applyFill="1" applyBorder="1"/>
    <xf numFmtId="37" fontId="2" fillId="0" borderId="18" xfId="1" applyNumberFormat="1" applyFont="1" applyFill="1" applyBorder="1"/>
    <xf numFmtId="37" fontId="3" fillId="0" borderId="19" xfId="1" applyNumberFormat="1" applyFont="1" applyFill="1" applyBorder="1"/>
    <xf numFmtId="0" fontId="3" fillId="0" borderId="0" xfId="0" applyFont="1"/>
    <xf numFmtId="0" fontId="0" fillId="0" borderId="0" xfId="0" applyAlignment="1">
      <alignment horizontal="center"/>
    </xf>
    <xf numFmtId="0" fontId="7" fillId="0" borderId="0" xfId="38" applyFont="1" applyAlignment="1">
      <alignment horizontal="center" wrapText="1"/>
    </xf>
    <xf numFmtId="0" fontId="7" fillId="0" borderId="22" xfId="38" applyFont="1" applyFill="1" applyBorder="1" applyAlignment="1">
      <alignment horizontal="center" vertical="top" wrapText="1"/>
    </xf>
    <xf numFmtId="0" fontId="7" fillId="0" borderId="23" xfId="38" applyFont="1" applyFill="1" applyBorder="1" applyAlignment="1">
      <alignment horizontal="center" vertical="top" wrapText="1"/>
    </xf>
    <xf numFmtId="0" fontId="7" fillId="0" borderId="24" xfId="38" applyFont="1" applyFill="1" applyBorder="1" applyAlignment="1">
      <alignment horizontal="center" vertical="top" wrapText="1"/>
    </xf>
    <xf numFmtId="0" fontId="8" fillId="0" borderId="0" xfId="38" applyFont="1" applyAlignment="1">
      <alignment wrapText="1"/>
    </xf>
    <xf numFmtId="0" fontId="7" fillId="0" borderId="25" xfId="38" applyFont="1" applyBorder="1" applyAlignment="1">
      <alignment horizontal="center"/>
    </xf>
    <xf numFmtId="0" fontId="7" fillId="0" borderId="26" xfId="38" applyFont="1" applyFill="1" applyBorder="1" applyAlignment="1">
      <alignment horizontal="center" vertical="top"/>
    </xf>
    <xf numFmtId="165" fontId="7" fillId="0" borderId="26" xfId="38" applyNumberFormat="1" applyFont="1" applyFill="1" applyBorder="1" applyAlignment="1">
      <alignment horizontal="center" vertical="top"/>
    </xf>
    <xf numFmtId="166" fontId="7" fillId="0" borderId="26" xfId="38" applyNumberFormat="1" applyFont="1" applyFill="1" applyBorder="1" applyAlignment="1">
      <alignment horizontal="right" vertical="top"/>
    </xf>
    <xf numFmtId="0" fontId="7" fillId="0" borderId="26" xfId="38" applyFont="1" applyFill="1" applyBorder="1" applyAlignment="1">
      <alignment horizontal="left" vertical="top"/>
    </xf>
    <xf numFmtId="0" fontId="9" fillId="0" borderId="26" xfId="38" applyFont="1" applyFill="1" applyBorder="1"/>
    <xf numFmtId="3" fontId="7" fillId="0" borderId="26" xfId="38" applyNumberFormat="1" applyFont="1" applyFill="1" applyBorder="1" applyAlignment="1">
      <alignment horizontal="right" vertical="top"/>
    </xf>
    <xf numFmtId="0" fontId="7" fillId="0" borderId="26" xfId="38" applyFont="1" applyBorder="1"/>
    <xf numFmtId="0" fontId="7" fillId="0" borderId="26" xfId="38" applyFont="1" applyFill="1" applyBorder="1" applyAlignment="1">
      <alignment horizontal="right" vertical="top"/>
    </xf>
    <xf numFmtId="0" fontId="7" fillId="0" borderId="27" xfId="38" applyFont="1" applyFill="1" applyBorder="1" applyAlignment="1">
      <alignment horizontal="left" vertical="top"/>
    </xf>
    <xf numFmtId="0" fontId="8" fillId="0" borderId="0" xfId="38" applyFont="1"/>
    <xf numFmtId="0" fontId="7" fillId="0" borderId="28" xfId="38" applyFont="1" applyBorder="1" applyAlignment="1">
      <alignment horizontal="center"/>
    </xf>
    <xf numFmtId="0" fontId="7" fillId="0" borderId="29" xfId="38" applyFont="1" applyFill="1" applyBorder="1" applyAlignment="1">
      <alignment horizontal="center" vertical="top"/>
    </xf>
    <xf numFmtId="165" fontId="7" fillId="0" borderId="29" xfId="38" applyNumberFormat="1" applyFont="1" applyFill="1" applyBorder="1" applyAlignment="1">
      <alignment horizontal="center" vertical="top"/>
    </xf>
    <xf numFmtId="166" fontId="7" fillId="0" borderId="29" xfId="38" applyNumberFormat="1" applyFont="1" applyFill="1" applyBorder="1" applyAlignment="1">
      <alignment horizontal="right" vertical="top"/>
    </xf>
    <xf numFmtId="0" fontId="7" fillId="0" borderId="29" xfId="38" applyFont="1" applyFill="1" applyBorder="1" applyAlignment="1">
      <alignment horizontal="left" vertical="top"/>
    </xf>
    <xf numFmtId="0" fontId="9" fillId="0" borderId="29" xfId="38" applyFont="1" applyFill="1" applyBorder="1"/>
    <xf numFmtId="3" fontId="7" fillId="0" borderId="29" xfId="38" applyNumberFormat="1" applyFont="1" applyFill="1" applyBorder="1" applyAlignment="1">
      <alignment horizontal="right" vertical="top"/>
    </xf>
    <xf numFmtId="0" fontId="7" fillId="0" borderId="29" xfId="38" applyFont="1" applyBorder="1"/>
    <xf numFmtId="0" fontId="7" fillId="0" borderId="29" xfId="38" applyFont="1" applyFill="1" applyBorder="1" applyAlignment="1">
      <alignment horizontal="right" vertical="top"/>
    </xf>
    <xf numFmtId="0" fontId="7" fillId="0" borderId="30" xfId="38" applyFont="1" applyFill="1" applyBorder="1" applyAlignment="1">
      <alignment horizontal="left" vertical="top"/>
    </xf>
    <xf numFmtId="166" fontId="7" fillId="0" borderId="29" xfId="38" applyNumberFormat="1" applyFont="1" applyFill="1" applyBorder="1" applyAlignment="1">
      <alignment horizontal="center" vertical="top"/>
    </xf>
    <xf numFmtId="3" fontId="7" fillId="0" borderId="29" xfId="38" applyNumberFormat="1" applyFont="1" applyFill="1" applyBorder="1" applyAlignment="1">
      <alignment horizontal="center" vertical="top"/>
    </xf>
    <xf numFmtId="0" fontId="7" fillId="0" borderId="29" xfId="38" applyNumberFormat="1" applyFont="1" applyFill="1" applyBorder="1" applyAlignment="1">
      <alignment horizontal="center" vertical="top"/>
    </xf>
    <xf numFmtId="0" fontId="9" fillId="0" borderId="30" xfId="38" applyFont="1" applyFill="1" applyBorder="1"/>
    <xf numFmtId="0" fontId="7" fillId="0" borderId="31" xfId="38" applyFont="1" applyBorder="1" applyAlignment="1">
      <alignment horizontal="center"/>
    </xf>
    <xf numFmtId="0" fontId="7" fillId="0" borderId="32" xfId="38" applyFont="1" applyFill="1" applyBorder="1" applyAlignment="1">
      <alignment horizontal="center" vertical="top"/>
    </xf>
    <xf numFmtId="165" fontId="7" fillId="0" borderId="32" xfId="38" applyNumberFormat="1" applyFont="1" applyFill="1" applyBorder="1" applyAlignment="1">
      <alignment horizontal="center" vertical="top"/>
    </xf>
    <xf numFmtId="166" fontId="7" fillId="0" borderId="32" xfId="38" applyNumberFormat="1" applyFont="1" applyFill="1" applyBorder="1" applyAlignment="1">
      <alignment horizontal="right" vertical="top"/>
    </xf>
    <xf numFmtId="0" fontId="7" fillId="0" borderId="32" xfId="38" applyFont="1" applyFill="1" applyBorder="1" applyAlignment="1">
      <alignment horizontal="left" vertical="top"/>
    </xf>
    <xf numFmtId="0" fontId="9" fillId="0" borderId="32" xfId="38" applyFont="1" applyFill="1" applyBorder="1"/>
    <xf numFmtId="3" fontId="7" fillId="0" borderId="32" xfId="38" applyNumberFormat="1" applyFont="1" applyFill="1" applyBorder="1" applyAlignment="1">
      <alignment horizontal="right" vertical="top"/>
    </xf>
    <xf numFmtId="0" fontId="7" fillId="0" borderId="32" xfId="38" applyFont="1" applyBorder="1"/>
    <xf numFmtId="0" fontId="7" fillId="0" borderId="32" xfId="38" applyFont="1" applyFill="1" applyBorder="1" applyAlignment="1">
      <alignment horizontal="right" vertical="top"/>
    </xf>
    <xf numFmtId="0" fontId="7" fillId="0" borderId="33" xfId="38" applyFont="1" applyFill="1" applyBorder="1" applyAlignment="1">
      <alignment horizontal="left" vertical="top"/>
    </xf>
    <xf numFmtId="0" fontId="7" fillId="0" borderId="0" xfId="38" applyFont="1" applyAlignment="1">
      <alignment horizontal="center"/>
    </xf>
    <xf numFmtId="3" fontId="8" fillId="0" borderId="0" xfId="38" applyNumberFormat="1" applyFont="1" applyAlignment="1">
      <alignment horizontal="center"/>
    </xf>
    <xf numFmtId="0" fontId="3" fillId="17" borderId="2" xfId="0" applyFont="1" applyFill="1" applyBorder="1" applyAlignment="1">
      <alignment horizontal="center"/>
    </xf>
    <xf numFmtId="0" fontId="3" fillId="17" borderId="34" xfId="0" applyFont="1" applyFill="1" applyBorder="1" applyAlignment="1">
      <alignment horizontal="center"/>
    </xf>
    <xf numFmtId="0" fontId="3" fillId="17" borderId="5" xfId="0" applyFont="1" applyFill="1" applyBorder="1" applyAlignment="1">
      <alignment horizontal="center"/>
    </xf>
    <xf numFmtId="0" fontId="3" fillId="17" borderId="4" xfId="0" applyFont="1" applyFill="1" applyBorder="1" applyAlignment="1">
      <alignment horizontal="center"/>
    </xf>
    <xf numFmtId="0" fontId="0" fillId="16" borderId="0" xfId="0" applyFill="1"/>
    <xf numFmtId="0" fontId="3" fillId="15" borderId="2" xfId="0" applyFont="1" applyFill="1" applyBorder="1" applyAlignment="1">
      <alignment horizontal="center" wrapText="1"/>
    </xf>
    <xf numFmtId="0" fontId="3" fillId="15" borderId="3" xfId="0" applyFont="1" applyFill="1" applyBorder="1" applyAlignment="1">
      <alignment horizontal="center" wrapText="1"/>
    </xf>
    <xf numFmtId="0" fontId="3" fillId="15" borderId="34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6" xfId="0" applyFont="1" applyBorder="1"/>
    <xf numFmtId="0" fontId="3" fillId="17" borderId="35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3" fillId="17" borderId="0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0" fontId="3" fillId="0" borderId="36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0" fillId="0" borderId="16" xfId="0" applyBorder="1"/>
    <xf numFmtId="0" fontId="2" fillId="17" borderId="12" xfId="0" applyFont="1" applyFill="1" applyBorder="1"/>
    <xf numFmtId="5" fontId="2" fillId="17" borderId="12" xfId="2" applyNumberFormat="1" applyFont="1" applyFill="1" applyBorder="1" applyAlignment="1" applyProtection="1"/>
    <xf numFmtId="5" fontId="2" fillId="0" borderId="16" xfId="27" applyNumberFormat="1" applyFont="1" applyFill="1" applyBorder="1"/>
    <xf numFmtId="37" fontId="2" fillId="17" borderId="12" xfId="27" applyNumberFormat="1" applyFont="1" applyFill="1" applyBorder="1"/>
    <xf numFmtId="164" fontId="2" fillId="0" borderId="16" xfId="1" applyNumberFormat="1" applyFont="1" applyFill="1" applyBorder="1"/>
    <xf numFmtId="167" fontId="2" fillId="17" borderId="12" xfId="27" applyNumberFormat="1" applyFont="1" applyFill="1" applyBorder="1"/>
    <xf numFmtId="167" fontId="2" fillId="0" borderId="13" xfId="0" applyNumberFormat="1" applyFont="1" applyFill="1" applyBorder="1"/>
    <xf numFmtId="37" fontId="2" fillId="0" borderId="12" xfId="1" applyNumberFormat="1" applyFont="1" applyFill="1" applyBorder="1"/>
    <xf numFmtId="37" fontId="2" fillId="0" borderId="14" xfId="1" applyNumberFormat="1" applyFont="1" applyFill="1" applyBorder="1"/>
    <xf numFmtId="0" fontId="2" fillId="0" borderId="16" xfId="0" applyFont="1" applyBorder="1"/>
    <xf numFmtId="0" fontId="0" fillId="0" borderId="37" xfId="0" applyBorder="1" applyAlignment="1">
      <alignment horizontal="center"/>
    </xf>
    <xf numFmtId="0" fontId="0" fillId="0" borderId="38" xfId="0" applyBorder="1"/>
    <xf numFmtId="0" fontId="2" fillId="17" borderId="37" xfId="0" applyFont="1" applyFill="1" applyBorder="1"/>
    <xf numFmtId="37" fontId="2" fillId="0" borderId="39" xfId="2" applyNumberFormat="1" applyFont="1" applyFill="1" applyBorder="1"/>
    <xf numFmtId="5" fontId="2" fillId="17" borderId="37" xfId="2" applyNumberFormat="1" applyFont="1" applyFill="1" applyBorder="1" applyAlignment="1" applyProtection="1"/>
    <xf numFmtId="5" fontId="2" fillId="0" borderId="38" xfId="27" applyNumberFormat="1" applyFont="1" applyFill="1" applyBorder="1"/>
    <xf numFmtId="37" fontId="2" fillId="17" borderId="37" xfId="27" applyNumberFormat="1" applyFont="1" applyFill="1" applyBorder="1"/>
    <xf numFmtId="164" fontId="2" fillId="0" borderId="38" xfId="1" applyNumberFormat="1" applyFont="1" applyFill="1" applyBorder="1"/>
    <xf numFmtId="167" fontId="2" fillId="17" borderId="37" xfId="27" applyNumberFormat="1" applyFont="1" applyFill="1" applyBorder="1"/>
    <xf numFmtId="167" fontId="2" fillId="0" borderId="18" xfId="0" applyNumberFormat="1" applyFont="1" applyFill="1" applyBorder="1"/>
    <xf numFmtId="37" fontId="2" fillId="0" borderId="17" xfId="1" applyNumberFormat="1" applyFont="1" applyFill="1" applyBorder="1"/>
    <xf numFmtId="0" fontId="3" fillId="0" borderId="40" xfId="0" applyFont="1" applyBorder="1" applyAlignment="1">
      <alignment horizontal="center"/>
    </xf>
    <xf numFmtId="0" fontId="3" fillId="0" borderId="41" xfId="0" applyFont="1" applyBorder="1"/>
    <xf numFmtId="3" fontId="3" fillId="17" borderId="40" xfId="2" applyFont="1" applyFill="1" applyBorder="1"/>
    <xf numFmtId="3" fontId="3" fillId="0" borderId="42" xfId="2" applyFont="1" applyFill="1" applyBorder="1"/>
    <xf numFmtId="5" fontId="3" fillId="17" borderId="40" xfId="1" applyNumberFormat="1" applyFont="1" applyFill="1" applyBorder="1" applyAlignment="1"/>
    <xf numFmtId="5" fontId="3" fillId="0" borderId="41" xfId="1" applyNumberFormat="1" applyFont="1" applyFill="1" applyBorder="1"/>
    <xf numFmtId="37" fontId="3" fillId="17" borderId="40" xfId="27" applyNumberFormat="1" applyFont="1" applyFill="1" applyBorder="1"/>
    <xf numFmtId="37" fontId="3" fillId="0" borderId="41" xfId="27" applyNumberFormat="1" applyFont="1" applyFill="1" applyBorder="1"/>
    <xf numFmtId="167" fontId="3" fillId="17" borderId="40" xfId="1" applyNumberFormat="1" applyFont="1" applyFill="1" applyBorder="1"/>
    <xf numFmtId="167" fontId="3" fillId="0" borderId="43" xfId="1" applyNumberFormat="1" applyFont="1" applyFill="1" applyBorder="1"/>
    <xf numFmtId="0" fontId="3" fillId="0" borderId="44" xfId="0" applyFont="1" applyBorder="1"/>
    <xf numFmtId="164" fontId="3" fillId="0" borderId="20" xfId="1" applyNumberFormat="1" applyFont="1" applyFill="1" applyBorder="1"/>
    <xf numFmtId="164" fontId="3" fillId="0" borderId="21" xfId="1" applyNumberFormat="1" applyFont="1" applyFill="1" applyBorder="1"/>
    <xf numFmtId="0" fontId="2" fillId="0" borderId="0" xfId="0" applyFont="1"/>
    <xf numFmtId="0" fontId="2" fillId="0" borderId="0" xfId="0" applyFont="1" applyAlignment="1"/>
    <xf numFmtId="0" fontId="2" fillId="0" borderId="0" xfId="0" applyFont="1" applyFill="1"/>
    <xf numFmtId="3" fontId="2" fillId="0" borderId="0" xfId="0" applyNumberFormat="1" applyFont="1"/>
    <xf numFmtId="5" fontId="2" fillId="0" borderId="0" xfId="0" applyNumberFormat="1" applyFont="1"/>
    <xf numFmtId="37" fontId="2" fillId="0" borderId="0" xfId="0" applyNumberFormat="1" applyFont="1"/>
  </cellXfs>
  <cellStyles count="40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Comma" xfId="1" builtinId="3"/>
    <cellStyle name="Comma 2" xfId="15"/>
    <cellStyle name="Comma 2 2" xfId="16"/>
    <cellStyle name="Comma 3" xfId="17"/>
    <cellStyle name="Comma 3 2" xfId="18"/>
    <cellStyle name="Comma 3 3" xfId="19"/>
    <cellStyle name="Comma 3 4" xfId="20"/>
    <cellStyle name="Comma 3 5" xfId="21"/>
    <cellStyle name="Comma 3 6" xfId="22"/>
    <cellStyle name="Comma 4" xfId="23"/>
    <cellStyle name="Comma0" xfId="2"/>
    <cellStyle name="Comma0 2" xfId="24"/>
    <cellStyle name="Currency 2" xfId="25"/>
    <cellStyle name="Currency 3" xfId="26"/>
    <cellStyle name="Currency0" xfId="27"/>
    <cellStyle name="Currency0 2" xfId="28"/>
    <cellStyle name="Currency0_2006 Summary Report" xfId="29"/>
    <cellStyle name="Date" xfId="30"/>
    <cellStyle name="Fixed" xfId="31"/>
    <cellStyle name="Normal" xfId="0" builtinId="0"/>
    <cellStyle name="Normal 2" xfId="32"/>
    <cellStyle name="Normal 2 2" xfId="33"/>
    <cellStyle name="Normal 3" xfId="34"/>
    <cellStyle name="Normal 4" xfId="35"/>
    <cellStyle name="Normal 5" xfId="36"/>
    <cellStyle name="Normal 6" xfId="37"/>
    <cellStyle name="Normal 7" xfId="38"/>
    <cellStyle name="Note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ld/SHARED/Q-Rep%20Bldg/1%20Monthly%20Bldg%20Report/Monthly%20Excel%20Reports/CY%202021%20Summary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ld\SHARED\Q-Rep%20Bldg\1%20Monthly%20Bldg%20Report\Basic%20Monthly%20Cognos%20Report\2016\08%202016%20Monthy_Building_Repor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ld/SHARED/Q-Rep%20Bldg/1%20Monthly%20Bldg%20Report/Basic%20Monthly%20Cognos%20Report/2018/12%202018%20Monthy_Building_Repor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ld/SHARED/Q-Rep%20Bldg/1%20Monthly%20Bldg%20Report/Basic%20Monthly%20Cognos%20Report/2021/04%202021%20Monthy_Building_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its by Month Graphs"/>
      <sheetName val="Current Year Permits by CalYr "/>
      <sheetName val="Current Year Valuation by Cal"/>
      <sheetName val="Prior Year Permits by CalYr"/>
      <sheetName val="Prior Year Valuation by CalYr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 refreshError="1"/>
      <sheetData sheetId="1">
        <row r="4">
          <cell r="F4">
            <v>69</v>
          </cell>
          <cell r="T4">
            <v>394</v>
          </cell>
        </row>
        <row r="5">
          <cell r="F5">
            <v>0</v>
          </cell>
          <cell r="T5">
            <v>0</v>
          </cell>
        </row>
        <row r="6">
          <cell r="F6">
            <v>0</v>
          </cell>
          <cell r="T6">
            <v>0</v>
          </cell>
        </row>
        <row r="7">
          <cell r="F7">
            <v>0</v>
          </cell>
          <cell r="T7">
            <v>0</v>
          </cell>
        </row>
        <row r="8">
          <cell r="F8">
            <v>0</v>
          </cell>
          <cell r="T8">
            <v>0</v>
          </cell>
        </row>
        <row r="9">
          <cell r="F9">
            <v>0</v>
          </cell>
          <cell r="T9">
            <v>0</v>
          </cell>
        </row>
        <row r="10">
          <cell r="F10">
            <v>0</v>
          </cell>
          <cell r="T10">
            <v>0</v>
          </cell>
        </row>
        <row r="11">
          <cell r="F11">
            <v>0</v>
          </cell>
          <cell r="T11">
            <v>1</v>
          </cell>
        </row>
        <row r="12">
          <cell r="F12">
            <v>0</v>
          </cell>
          <cell r="T12">
            <v>0</v>
          </cell>
        </row>
        <row r="13">
          <cell r="F13">
            <v>2</v>
          </cell>
          <cell r="T13">
            <v>5</v>
          </cell>
        </row>
        <row r="14">
          <cell r="F14">
            <v>0</v>
          </cell>
          <cell r="T14">
            <v>0</v>
          </cell>
        </row>
        <row r="15">
          <cell r="F15">
            <v>0</v>
          </cell>
          <cell r="T15">
            <v>0</v>
          </cell>
        </row>
        <row r="16">
          <cell r="F16">
            <v>0</v>
          </cell>
          <cell r="T16">
            <v>1</v>
          </cell>
        </row>
        <row r="17">
          <cell r="F17">
            <v>1</v>
          </cell>
          <cell r="T17">
            <v>4</v>
          </cell>
        </row>
        <row r="18">
          <cell r="F18">
            <v>0</v>
          </cell>
          <cell r="T18">
            <v>0</v>
          </cell>
        </row>
        <row r="19">
          <cell r="F19">
            <v>1</v>
          </cell>
          <cell r="T19">
            <v>1</v>
          </cell>
        </row>
        <row r="20">
          <cell r="F20">
            <v>1</v>
          </cell>
          <cell r="T20">
            <v>5</v>
          </cell>
        </row>
        <row r="21">
          <cell r="F21">
            <v>0</v>
          </cell>
          <cell r="T21">
            <v>0</v>
          </cell>
        </row>
        <row r="22">
          <cell r="F22">
            <v>52</v>
          </cell>
          <cell r="T22">
            <v>138</v>
          </cell>
        </row>
        <row r="23">
          <cell r="F23">
            <v>36</v>
          </cell>
          <cell r="T23">
            <v>101</v>
          </cell>
        </row>
        <row r="24">
          <cell r="F24">
            <v>0</v>
          </cell>
          <cell r="T24">
            <v>4</v>
          </cell>
        </row>
        <row r="25">
          <cell r="F25">
            <v>0</v>
          </cell>
          <cell r="T25">
            <v>1</v>
          </cell>
        </row>
        <row r="26">
          <cell r="F26">
            <v>146</v>
          </cell>
          <cell r="T26">
            <v>553</v>
          </cell>
        </row>
        <row r="27">
          <cell r="F27">
            <v>0</v>
          </cell>
          <cell r="T27">
            <v>0</v>
          </cell>
        </row>
        <row r="28">
          <cell r="F28">
            <v>0</v>
          </cell>
          <cell r="T28">
            <v>0</v>
          </cell>
        </row>
        <row r="29">
          <cell r="F29">
            <v>46</v>
          </cell>
          <cell r="T29">
            <v>162</v>
          </cell>
        </row>
        <row r="30">
          <cell r="F30">
            <v>0</v>
          </cell>
          <cell r="T30">
            <v>1</v>
          </cell>
        </row>
        <row r="31">
          <cell r="F31">
            <v>0</v>
          </cell>
          <cell r="T31">
            <v>0</v>
          </cell>
        </row>
        <row r="32">
          <cell r="F32">
            <v>0</v>
          </cell>
          <cell r="T32">
            <v>2</v>
          </cell>
        </row>
        <row r="33">
          <cell r="F33">
            <v>0</v>
          </cell>
          <cell r="T33">
            <v>0</v>
          </cell>
        </row>
        <row r="34">
          <cell r="F34">
            <v>3</v>
          </cell>
          <cell r="T34">
            <v>14</v>
          </cell>
        </row>
        <row r="35">
          <cell r="F35">
            <v>0</v>
          </cell>
          <cell r="T35">
            <v>0</v>
          </cell>
        </row>
        <row r="36">
          <cell r="F36">
            <v>0</v>
          </cell>
          <cell r="T36">
            <v>0</v>
          </cell>
        </row>
        <row r="37">
          <cell r="F37">
            <v>0</v>
          </cell>
          <cell r="T37">
            <v>0</v>
          </cell>
        </row>
        <row r="38">
          <cell r="F38">
            <v>1</v>
          </cell>
          <cell r="T38">
            <v>8</v>
          </cell>
        </row>
        <row r="39">
          <cell r="F39">
            <v>1</v>
          </cell>
          <cell r="T39">
            <v>2</v>
          </cell>
        </row>
        <row r="40">
          <cell r="F40">
            <v>0</v>
          </cell>
          <cell r="T40">
            <v>0</v>
          </cell>
        </row>
        <row r="41">
          <cell r="F41">
            <v>0</v>
          </cell>
          <cell r="T41">
            <v>0</v>
          </cell>
        </row>
        <row r="42">
          <cell r="F42">
            <v>0</v>
          </cell>
          <cell r="T42">
            <v>0</v>
          </cell>
        </row>
        <row r="43">
          <cell r="F43">
            <v>69</v>
          </cell>
          <cell r="T43">
            <v>284</v>
          </cell>
        </row>
        <row r="44">
          <cell r="F44">
            <v>4</v>
          </cell>
          <cell r="T44">
            <v>21</v>
          </cell>
        </row>
        <row r="45">
          <cell r="F45">
            <v>0</v>
          </cell>
          <cell r="T45">
            <v>0</v>
          </cell>
        </row>
        <row r="46">
          <cell r="F46">
            <v>0</v>
          </cell>
          <cell r="T46">
            <v>0</v>
          </cell>
        </row>
        <row r="47">
          <cell r="F47">
            <v>0</v>
          </cell>
          <cell r="T47">
            <v>0</v>
          </cell>
        </row>
        <row r="48">
          <cell r="F48">
            <v>0</v>
          </cell>
          <cell r="T48">
            <v>0</v>
          </cell>
        </row>
        <row r="49">
          <cell r="F49">
            <v>1</v>
          </cell>
          <cell r="T49">
            <v>4</v>
          </cell>
        </row>
        <row r="50">
          <cell r="F50">
            <v>18</v>
          </cell>
          <cell r="T50">
            <v>68</v>
          </cell>
        </row>
        <row r="51">
          <cell r="F51">
            <v>0</v>
          </cell>
          <cell r="T51">
            <v>0</v>
          </cell>
        </row>
        <row r="52">
          <cell r="F52">
            <v>0</v>
          </cell>
          <cell r="T52">
            <v>0</v>
          </cell>
        </row>
        <row r="53">
          <cell r="F53">
            <v>170</v>
          </cell>
          <cell r="T53">
            <v>388</v>
          </cell>
        </row>
        <row r="54">
          <cell r="F54">
            <v>96</v>
          </cell>
          <cell r="T54">
            <v>363</v>
          </cell>
        </row>
        <row r="55">
          <cell r="F55">
            <v>562</v>
          </cell>
          <cell r="T55">
            <v>1885</v>
          </cell>
        </row>
        <row r="56">
          <cell r="F56">
            <v>0</v>
          </cell>
          <cell r="T56">
            <v>0</v>
          </cell>
        </row>
        <row r="57">
          <cell r="F57">
            <v>0</v>
          </cell>
          <cell r="T57">
            <v>0</v>
          </cell>
        </row>
        <row r="58">
          <cell r="F58">
            <v>1</v>
          </cell>
          <cell r="T58">
            <v>2</v>
          </cell>
        </row>
        <row r="59">
          <cell r="F59">
            <v>0</v>
          </cell>
          <cell r="T59">
            <v>0</v>
          </cell>
        </row>
        <row r="60">
          <cell r="F60">
            <v>0</v>
          </cell>
          <cell r="T60">
            <v>0</v>
          </cell>
        </row>
      </sheetData>
      <sheetData sheetId="2">
        <row r="4">
          <cell r="F4">
            <v>21142990</v>
          </cell>
          <cell r="T4">
            <v>119077899</v>
          </cell>
        </row>
        <row r="5">
          <cell r="F5">
            <v>0</v>
          </cell>
          <cell r="T5">
            <v>0</v>
          </cell>
        </row>
        <row r="6">
          <cell r="F6">
            <v>0</v>
          </cell>
          <cell r="T6">
            <v>0</v>
          </cell>
        </row>
        <row r="7">
          <cell r="F7">
            <v>0</v>
          </cell>
          <cell r="T7">
            <v>0</v>
          </cell>
        </row>
        <row r="8">
          <cell r="F8">
            <v>0</v>
          </cell>
          <cell r="T8">
            <v>0</v>
          </cell>
        </row>
        <row r="9">
          <cell r="F9">
            <v>0</v>
          </cell>
          <cell r="T9">
            <v>0</v>
          </cell>
        </row>
        <row r="10">
          <cell r="F10">
            <v>0</v>
          </cell>
          <cell r="T10">
            <v>0</v>
          </cell>
        </row>
        <row r="11">
          <cell r="F11">
            <v>0</v>
          </cell>
          <cell r="T11">
            <v>443735</v>
          </cell>
        </row>
        <row r="12">
          <cell r="F12">
            <v>0</v>
          </cell>
          <cell r="T12">
            <v>0</v>
          </cell>
        </row>
        <row r="13">
          <cell r="F13">
            <v>928225</v>
          </cell>
          <cell r="T13">
            <v>2105717</v>
          </cell>
        </row>
        <row r="14">
          <cell r="F14">
            <v>0</v>
          </cell>
          <cell r="T14">
            <v>0</v>
          </cell>
        </row>
        <row r="15">
          <cell r="F15">
            <v>0</v>
          </cell>
          <cell r="T15">
            <v>0</v>
          </cell>
        </row>
        <row r="16">
          <cell r="F16">
            <v>0</v>
          </cell>
          <cell r="T16">
            <v>833946</v>
          </cell>
        </row>
        <row r="17">
          <cell r="F17">
            <v>1198318</v>
          </cell>
          <cell r="T17">
            <v>2141444</v>
          </cell>
        </row>
        <row r="18">
          <cell r="F18">
            <v>0</v>
          </cell>
          <cell r="T18">
            <v>0</v>
          </cell>
        </row>
        <row r="19">
          <cell r="F19">
            <v>1359084</v>
          </cell>
          <cell r="T19">
            <v>1359084</v>
          </cell>
        </row>
        <row r="20">
          <cell r="F20">
            <v>355488</v>
          </cell>
          <cell r="T20">
            <v>11535452</v>
          </cell>
        </row>
        <row r="21">
          <cell r="F21">
            <v>0</v>
          </cell>
          <cell r="T21">
            <v>0</v>
          </cell>
        </row>
        <row r="22">
          <cell r="F22">
            <v>624000</v>
          </cell>
          <cell r="T22">
            <v>1656000</v>
          </cell>
        </row>
        <row r="23">
          <cell r="F23">
            <v>540000</v>
          </cell>
          <cell r="T23">
            <v>1515000</v>
          </cell>
        </row>
        <row r="24">
          <cell r="F24">
            <v>0</v>
          </cell>
          <cell r="T24">
            <v>0</v>
          </cell>
        </row>
        <row r="25">
          <cell r="F25">
            <v>0</v>
          </cell>
          <cell r="T25">
            <v>13224</v>
          </cell>
        </row>
        <row r="26">
          <cell r="F26">
            <v>1385370</v>
          </cell>
          <cell r="T26">
            <v>9420958</v>
          </cell>
        </row>
        <row r="27">
          <cell r="F27">
            <v>0</v>
          </cell>
          <cell r="T27">
            <v>0</v>
          </cell>
        </row>
        <row r="28">
          <cell r="F28">
            <v>0</v>
          </cell>
          <cell r="T28">
            <v>0</v>
          </cell>
        </row>
        <row r="29">
          <cell r="F29">
            <v>18283832</v>
          </cell>
          <cell r="T29">
            <v>41564526</v>
          </cell>
        </row>
        <row r="30">
          <cell r="F30">
            <v>0</v>
          </cell>
          <cell r="T30">
            <v>16232</v>
          </cell>
        </row>
        <row r="31">
          <cell r="F31">
            <v>0</v>
          </cell>
          <cell r="T31">
            <v>0</v>
          </cell>
        </row>
        <row r="32">
          <cell r="F32">
            <v>0</v>
          </cell>
          <cell r="T32">
            <v>50000</v>
          </cell>
        </row>
        <row r="33">
          <cell r="F33">
            <v>0</v>
          </cell>
          <cell r="T33">
            <v>0</v>
          </cell>
        </row>
        <row r="34">
          <cell r="F34">
            <v>9000</v>
          </cell>
          <cell r="T34">
            <v>42000</v>
          </cell>
        </row>
        <row r="35">
          <cell r="F35">
            <v>0</v>
          </cell>
          <cell r="T35">
            <v>0</v>
          </cell>
        </row>
        <row r="36">
          <cell r="F36">
            <v>0</v>
          </cell>
          <cell r="T36">
            <v>0</v>
          </cell>
        </row>
        <row r="37">
          <cell r="F37">
            <v>0</v>
          </cell>
          <cell r="T37">
            <v>0</v>
          </cell>
        </row>
        <row r="38">
          <cell r="F38">
            <v>3000</v>
          </cell>
          <cell r="T38">
            <v>24000</v>
          </cell>
        </row>
        <row r="39">
          <cell r="F39">
            <v>40000</v>
          </cell>
          <cell r="T39">
            <v>80000</v>
          </cell>
        </row>
        <row r="40">
          <cell r="F40">
            <v>0</v>
          </cell>
          <cell r="T40">
            <v>0</v>
          </cell>
        </row>
        <row r="41">
          <cell r="F41">
            <v>0</v>
          </cell>
          <cell r="T41">
            <v>0</v>
          </cell>
        </row>
        <row r="42">
          <cell r="F42">
            <v>0</v>
          </cell>
          <cell r="T42">
            <v>0</v>
          </cell>
        </row>
        <row r="43">
          <cell r="F43">
            <v>207000</v>
          </cell>
          <cell r="T43">
            <v>852000</v>
          </cell>
        </row>
        <row r="44">
          <cell r="F44">
            <v>12000</v>
          </cell>
          <cell r="T44">
            <v>63000</v>
          </cell>
        </row>
        <row r="45">
          <cell r="F45">
            <v>0</v>
          </cell>
          <cell r="T45">
            <v>0</v>
          </cell>
        </row>
        <row r="46">
          <cell r="F46">
            <v>0</v>
          </cell>
          <cell r="T46">
            <v>0</v>
          </cell>
        </row>
        <row r="47">
          <cell r="F47">
            <v>0</v>
          </cell>
          <cell r="T47">
            <v>0</v>
          </cell>
        </row>
        <row r="48">
          <cell r="F48">
            <v>0</v>
          </cell>
          <cell r="T48">
            <v>0</v>
          </cell>
        </row>
        <row r="49">
          <cell r="F49">
            <v>0</v>
          </cell>
          <cell r="T49">
            <v>459918</v>
          </cell>
        </row>
        <row r="50">
          <cell r="F50">
            <v>36000</v>
          </cell>
          <cell r="T50">
            <v>136000</v>
          </cell>
        </row>
        <row r="51">
          <cell r="F51">
            <v>0</v>
          </cell>
          <cell r="T51">
            <v>0</v>
          </cell>
        </row>
        <row r="52">
          <cell r="F52">
            <v>0</v>
          </cell>
          <cell r="T52">
            <v>0</v>
          </cell>
        </row>
        <row r="53">
          <cell r="F53">
            <v>85000</v>
          </cell>
          <cell r="T53">
            <v>194000</v>
          </cell>
        </row>
        <row r="54">
          <cell r="F54">
            <v>48000</v>
          </cell>
          <cell r="T54">
            <v>181500</v>
          </cell>
        </row>
        <row r="55">
          <cell r="F55">
            <v>23744500</v>
          </cell>
          <cell r="T55">
            <v>79696578</v>
          </cell>
        </row>
        <row r="56">
          <cell r="F56">
            <v>0</v>
          </cell>
          <cell r="T56">
            <v>0</v>
          </cell>
        </row>
        <row r="57">
          <cell r="F57">
            <v>0</v>
          </cell>
          <cell r="T57">
            <v>0</v>
          </cell>
        </row>
        <row r="58">
          <cell r="F58">
            <v>0</v>
          </cell>
          <cell r="T58">
            <v>0</v>
          </cell>
        </row>
        <row r="59">
          <cell r="F59">
            <v>0</v>
          </cell>
          <cell r="T59">
            <v>0</v>
          </cell>
        </row>
        <row r="60">
          <cell r="F60">
            <v>0</v>
          </cell>
          <cell r="T60">
            <v>0</v>
          </cell>
        </row>
      </sheetData>
      <sheetData sheetId="3">
        <row r="4">
          <cell r="F4">
            <v>55</v>
          </cell>
          <cell r="T4">
            <v>398</v>
          </cell>
        </row>
        <row r="5">
          <cell r="F5">
            <v>0</v>
          </cell>
          <cell r="T5">
            <v>0</v>
          </cell>
        </row>
        <row r="6">
          <cell r="F6">
            <v>0</v>
          </cell>
          <cell r="T6">
            <v>6</v>
          </cell>
        </row>
        <row r="7">
          <cell r="F7">
            <v>1</v>
          </cell>
          <cell r="T7">
            <v>1</v>
          </cell>
        </row>
        <row r="8">
          <cell r="F8">
            <v>8</v>
          </cell>
          <cell r="T8">
            <v>14</v>
          </cell>
        </row>
        <row r="9">
          <cell r="F9">
            <v>0</v>
          </cell>
          <cell r="T9">
            <v>0</v>
          </cell>
        </row>
        <row r="10">
          <cell r="F10">
            <v>0</v>
          </cell>
          <cell r="T10">
            <v>0</v>
          </cell>
        </row>
        <row r="11">
          <cell r="F11">
            <v>4</v>
          </cell>
          <cell r="T11">
            <v>5</v>
          </cell>
        </row>
        <row r="12">
          <cell r="F12">
            <v>0</v>
          </cell>
          <cell r="T12">
            <v>1</v>
          </cell>
        </row>
        <row r="13">
          <cell r="F13">
            <v>1</v>
          </cell>
          <cell r="T13">
            <v>4</v>
          </cell>
        </row>
        <row r="14">
          <cell r="F14">
            <v>1</v>
          </cell>
          <cell r="T14">
            <v>1</v>
          </cell>
        </row>
        <row r="15">
          <cell r="F15">
            <v>1</v>
          </cell>
          <cell r="T15">
            <v>2</v>
          </cell>
        </row>
        <row r="16">
          <cell r="F16">
            <v>0</v>
          </cell>
          <cell r="T16">
            <v>1</v>
          </cell>
        </row>
        <row r="17">
          <cell r="F17">
            <v>1</v>
          </cell>
          <cell r="T17">
            <v>5</v>
          </cell>
        </row>
        <row r="18">
          <cell r="F18">
            <v>0</v>
          </cell>
          <cell r="T18">
            <v>0</v>
          </cell>
        </row>
        <row r="19">
          <cell r="F19">
            <v>0</v>
          </cell>
          <cell r="T19">
            <v>0</v>
          </cell>
        </row>
        <row r="20">
          <cell r="F20">
            <v>1</v>
          </cell>
          <cell r="T20">
            <v>7</v>
          </cell>
        </row>
        <row r="21">
          <cell r="F21">
            <v>1</v>
          </cell>
          <cell r="T21">
            <v>2</v>
          </cell>
        </row>
        <row r="22">
          <cell r="F22">
            <v>27</v>
          </cell>
          <cell r="T22">
            <v>90</v>
          </cell>
        </row>
        <row r="23">
          <cell r="F23">
            <v>9</v>
          </cell>
          <cell r="T23">
            <v>37</v>
          </cell>
        </row>
        <row r="24">
          <cell r="F24">
            <v>0</v>
          </cell>
          <cell r="T24">
            <v>2</v>
          </cell>
        </row>
        <row r="25">
          <cell r="F25">
            <v>0</v>
          </cell>
          <cell r="T25">
            <v>0</v>
          </cell>
        </row>
        <row r="26">
          <cell r="F26">
            <v>99</v>
          </cell>
          <cell r="T26">
            <v>407</v>
          </cell>
        </row>
        <row r="27">
          <cell r="F27">
            <v>0</v>
          </cell>
          <cell r="T27">
            <v>0</v>
          </cell>
        </row>
        <row r="28">
          <cell r="F28">
            <v>0</v>
          </cell>
          <cell r="T28">
            <v>0</v>
          </cell>
        </row>
        <row r="29">
          <cell r="F29">
            <v>23</v>
          </cell>
          <cell r="T29">
            <v>158</v>
          </cell>
        </row>
        <row r="30">
          <cell r="F30">
            <v>3</v>
          </cell>
          <cell r="T30">
            <v>6</v>
          </cell>
        </row>
        <row r="31">
          <cell r="F31">
            <v>0</v>
          </cell>
          <cell r="T31">
            <v>0</v>
          </cell>
        </row>
        <row r="32">
          <cell r="F32">
            <v>2</v>
          </cell>
          <cell r="T32">
            <v>5</v>
          </cell>
        </row>
        <row r="33">
          <cell r="F33">
            <v>0</v>
          </cell>
          <cell r="T33">
            <v>0</v>
          </cell>
        </row>
        <row r="34">
          <cell r="F34">
            <v>3</v>
          </cell>
          <cell r="T34">
            <v>28</v>
          </cell>
        </row>
        <row r="35">
          <cell r="F35">
            <v>0</v>
          </cell>
          <cell r="T35">
            <v>0</v>
          </cell>
        </row>
        <row r="36">
          <cell r="F36">
            <v>0</v>
          </cell>
          <cell r="T36">
            <v>0</v>
          </cell>
        </row>
        <row r="37">
          <cell r="F37">
            <v>0</v>
          </cell>
          <cell r="T37">
            <v>0</v>
          </cell>
        </row>
        <row r="38">
          <cell r="F38">
            <v>0</v>
          </cell>
          <cell r="T38">
            <v>10</v>
          </cell>
        </row>
        <row r="39">
          <cell r="F39">
            <v>0</v>
          </cell>
          <cell r="T39">
            <v>8</v>
          </cell>
        </row>
        <row r="40">
          <cell r="F40">
            <v>0</v>
          </cell>
          <cell r="T40">
            <v>0</v>
          </cell>
        </row>
        <row r="41">
          <cell r="F41">
            <v>0</v>
          </cell>
          <cell r="T41">
            <v>0</v>
          </cell>
        </row>
        <row r="42">
          <cell r="F42">
            <v>0</v>
          </cell>
          <cell r="T42">
            <v>0</v>
          </cell>
        </row>
        <row r="43">
          <cell r="F43">
            <v>69</v>
          </cell>
          <cell r="T43">
            <v>261</v>
          </cell>
        </row>
        <row r="44">
          <cell r="F44">
            <v>7</v>
          </cell>
          <cell r="T44">
            <v>31</v>
          </cell>
        </row>
        <row r="45">
          <cell r="F45">
            <v>0</v>
          </cell>
          <cell r="T45">
            <v>0</v>
          </cell>
        </row>
        <row r="46">
          <cell r="F46">
            <v>0</v>
          </cell>
          <cell r="T46">
            <v>0</v>
          </cell>
        </row>
        <row r="47">
          <cell r="F47">
            <v>0</v>
          </cell>
          <cell r="T47">
            <v>0</v>
          </cell>
        </row>
        <row r="48">
          <cell r="F48">
            <v>1</v>
          </cell>
          <cell r="T48">
            <v>1</v>
          </cell>
        </row>
        <row r="49">
          <cell r="F49">
            <v>0</v>
          </cell>
          <cell r="T49">
            <v>1</v>
          </cell>
        </row>
        <row r="50">
          <cell r="F50">
            <v>12</v>
          </cell>
          <cell r="T50">
            <v>55</v>
          </cell>
        </row>
        <row r="51">
          <cell r="F51">
            <v>1</v>
          </cell>
          <cell r="T51">
            <v>5</v>
          </cell>
        </row>
        <row r="52">
          <cell r="F52">
            <v>0</v>
          </cell>
          <cell r="T52">
            <v>0</v>
          </cell>
        </row>
        <row r="53">
          <cell r="F53">
            <v>63</v>
          </cell>
          <cell r="T53">
            <v>301</v>
          </cell>
        </row>
        <row r="54">
          <cell r="F54">
            <v>148</v>
          </cell>
          <cell r="T54">
            <v>507</v>
          </cell>
        </row>
        <row r="55">
          <cell r="F55">
            <v>249</v>
          </cell>
          <cell r="T55">
            <v>1451</v>
          </cell>
        </row>
        <row r="56">
          <cell r="F56">
            <v>0</v>
          </cell>
          <cell r="T56">
            <v>2</v>
          </cell>
        </row>
        <row r="57">
          <cell r="F57">
            <v>0</v>
          </cell>
          <cell r="T57">
            <v>0</v>
          </cell>
        </row>
        <row r="58">
          <cell r="F58">
            <v>0</v>
          </cell>
          <cell r="T58">
            <v>3</v>
          </cell>
        </row>
        <row r="59">
          <cell r="F59">
            <v>0</v>
          </cell>
          <cell r="T59">
            <v>0</v>
          </cell>
        </row>
        <row r="60">
          <cell r="F60">
            <v>0</v>
          </cell>
          <cell r="T60">
            <v>0</v>
          </cell>
        </row>
      </sheetData>
      <sheetData sheetId="4">
        <row r="4">
          <cell r="F4">
            <v>15661915</v>
          </cell>
          <cell r="T4">
            <v>112793309</v>
          </cell>
        </row>
        <row r="5">
          <cell r="F5">
            <v>0</v>
          </cell>
          <cell r="T5">
            <v>0</v>
          </cell>
        </row>
        <row r="6">
          <cell r="F6">
            <v>0</v>
          </cell>
          <cell r="T6">
            <v>1712581</v>
          </cell>
        </row>
        <row r="7">
          <cell r="F7">
            <v>130663</v>
          </cell>
          <cell r="T7">
            <v>130663</v>
          </cell>
        </row>
        <row r="8">
          <cell r="F8">
            <v>12067413</v>
          </cell>
          <cell r="T8">
            <v>19648433</v>
          </cell>
        </row>
        <row r="9">
          <cell r="F9">
            <v>0</v>
          </cell>
          <cell r="T9">
            <v>0</v>
          </cell>
        </row>
        <row r="10">
          <cell r="F10">
            <v>0</v>
          </cell>
          <cell r="T10">
            <v>0</v>
          </cell>
        </row>
        <row r="11">
          <cell r="F11">
            <v>1241320</v>
          </cell>
          <cell r="T11">
            <v>1722374</v>
          </cell>
        </row>
        <row r="12">
          <cell r="F12">
            <v>0</v>
          </cell>
          <cell r="T12">
            <v>351115</v>
          </cell>
        </row>
        <row r="13">
          <cell r="F13">
            <v>125034</v>
          </cell>
          <cell r="T13">
            <v>1075182</v>
          </cell>
        </row>
        <row r="14">
          <cell r="F14">
            <v>7214</v>
          </cell>
          <cell r="T14">
            <v>7214</v>
          </cell>
        </row>
        <row r="15">
          <cell r="F15">
            <v>30210</v>
          </cell>
          <cell r="T15">
            <v>228280</v>
          </cell>
        </row>
        <row r="16">
          <cell r="F16">
            <v>0</v>
          </cell>
          <cell r="T16">
            <v>1151061</v>
          </cell>
        </row>
        <row r="17">
          <cell r="F17">
            <v>15088750</v>
          </cell>
          <cell r="T17">
            <v>17197768</v>
          </cell>
        </row>
        <row r="18">
          <cell r="F18">
            <v>0</v>
          </cell>
          <cell r="T18">
            <v>0</v>
          </cell>
        </row>
        <row r="19">
          <cell r="F19">
            <v>0</v>
          </cell>
          <cell r="T19">
            <v>0</v>
          </cell>
        </row>
        <row r="20">
          <cell r="F20">
            <v>323964</v>
          </cell>
          <cell r="T20">
            <v>6385761</v>
          </cell>
        </row>
        <row r="21">
          <cell r="F21">
            <v>190000</v>
          </cell>
          <cell r="T21">
            <v>421776</v>
          </cell>
        </row>
        <row r="22">
          <cell r="F22">
            <v>324000</v>
          </cell>
          <cell r="T22">
            <v>1080000</v>
          </cell>
        </row>
        <row r="23">
          <cell r="F23">
            <v>135000</v>
          </cell>
          <cell r="T23">
            <v>555000</v>
          </cell>
        </row>
        <row r="24">
          <cell r="F24">
            <v>0</v>
          </cell>
          <cell r="T24">
            <v>12000</v>
          </cell>
        </row>
        <row r="25">
          <cell r="F25">
            <v>0</v>
          </cell>
          <cell r="T25">
            <v>0</v>
          </cell>
        </row>
        <row r="26">
          <cell r="F26">
            <v>777462</v>
          </cell>
          <cell r="T26">
            <v>4449905</v>
          </cell>
        </row>
        <row r="27">
          <cell r="F27">
            <v>0</v>
          </cell>
          <cell r="T27">
            <v>0</v>
          </cell>
        </row>
        <row r="28">
          <cell r="F28">
            <v>0</v>
          </cell>
          <cell r="T28">
            <v>0</v>
          </cell>
        </row>
        <row r="29">
          <cell r="F29">
            <v>4687095</v>
          </cell>
          <cell r="T29">
            <v>28385264</v>
          </cell>
        </row>
        <row r="30">
          <cell r="F30">
            <v>175670</v>
          </cell>
          <cell r="T30">
            <v>337588</v>
          </cell>
        </row>
        <row r="31">
          <cell r="F31">
            <v>0</v>
          </cell>
          <cell r="T31">
            <v>0</v>
          </cell>
        </row>
        <row r="32">
          <cell r="F32">
            <v>50000</v>
          </cell>
          <cell r="T32">
            <v>125000</v>
          </cell>
        </row>
        <row r="33">
          <cell r="F33">
            <v>0</v>
          </cell>
          <cell r="T33">
            <v>0</v>
          </cell>
        </row>
        <row r="34">
          <cell r="F34">
            <v>9000</v>
          </cell>
          <cell r="T34">
            <v>84000</v>
          </cell>
        </row>
        <row r="35">
          <cell r="F35">
            <v>0</v>
          </cell>
          <cell r="T35">
            <v>0</v>
          </cell>
        </row>
        <row r="36">
          <cell r="F36">
            <v>0</v>
          </cell>
          <cell r="T36">
            <v>0</v>
          </cell>
        </row>
        <row r="37">
          <cell r="F37">
            <v>0</v>
          </cell>
          <cell r="T37">
            <v>0</v>
          </cell>
        </row>
        <row r="38">
          <cell r="F38">
            <v>0</v>
          </cell>
          <cell r="T38">
            <v>30000</v>
          </cell>
        </row>
        <row r="39">
          <cell r="F39">
            <v>0</v>
          </cell>
          <cell r="T39">
            <v>182000</v>
          </cell>
        </row>
        <row r="40">
          <cell r="F40">
            <v>0</v>
          </cell>
          <cell r="T40">
            <v>0</v>
          </cell>
        </row>
        <row r="41">
          <cell r="F41">
            <v>0</v>
          </cell>
          <cell r="T41">
            <v>0</v>
          </cell>
        </row>
        <row r="42">
          <cell r="F42">
            <v>0</v>
          </cell>
          <cell r="T42">
            <v>0</v>
          </cell>
        </row>
        <row r="43">
          <cell r="F43">
            <v>207000</v>
          </cell>
          <cell r="T43">
            <v>783000</v>
          </cell>
        </row>
        <row r="44">
          <cell r="F44">
            <v>21000</v>
          </cell>
          <cell r="T44">
            <v>93000</v>
          </cell>
        </row>
        <row r="45">
          <cell r="F45">
            <v>0</v>
          </cell>
          <cell r="T45">
            <v>0</v>
          </cell>
        </row>
        <row r="46">
          <cell r="F46">
            <v>0</v>
          </cell>
          <cell r="T46">
            <v>0</v>
          </cell>
        </row>
        <row r="47">
          <cell r="F47">
            <v>0</v>
          </cell>
          <cell r="T47">
            <v>0</v>
          </cell>
        </row>
        <row r="48">
          <cell r="F48">
            <v>3000</v>
          </cell>
          <cell r="T48">
            <v>3000</v>
          </cell>
        </row>
        <row r="49">
          <cell r="F49">
            <v>0</v>
          </cell>
          <cell r="T49">
            <v>93000</v>
          </cell>
        </row>
        <row r="50">
          <cell r="F50">
            <v>24000</v>
          </cell>
          <cell r="T50">
            <v>110000</v>
          </cell>
        </row>
        <row r="51">
          <cell r="F51">
            <v>400</v>
          </cell>
          <cell r="T51">
            <v>2000</v>
          </cell>
        </row>
        <row r="52">
          <cell r="F52">
            <v>0</v>
          </cell>
          <cell r="T52">
            <v>0</v>
          </cell>
        </row>
        <row r="53">
          <cell r="F53">
            <v>31500</v>
          </cell>
          <cell r="T53">
            <v>200000</v>
          </cell>
        </row>
        <row r="54">
          <cell r="F54">
            <v>2301500</v>
          </cell>
          <cell r="T54">
            <v>4609500</v>
          </cell>
        </row>
        <row r="55">
          <cell r="F55">
            <v>10834500</v>
          </cell>
          <cell r="T55">
            <v>61943905</v>
          </cell>
        </row>
        <row r="56">
          <cell r="F56">
            <v>0</v>
          </cell>
          <cell r="T56">
            <v>1000</v>
          </cell>
        </row>
        <row r="57">
          <cell r="F57">
            <v>0</v>
          </cell>
          <cell r="T57">
            <v>0</v>
          </cell>
        </row>
        <row r="58">
          <cell r="F58">
            <v>0</v>
          </cell>
          <cell r="T58">
            <v>0</v>
          </cell>
        </row>
        <row r="59">
          <cell r="F59">
            <v>0</v>
          </cell>
          <cell r="T59">
            <v>0</v>
          </cell>
        </row>
        <row r="60">
          <cell r="F60">
            <v>0</v>
          </cell>
          <cell r="T60">
            <v>0</v>
          </cell>
        </row>
      </sheetData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 Codes - Revised"/>
      <sheetName val="Missing Valuations"/>
      <sheetName val="pivot data"/>
      <sheetName val="08 2016 By Address"/>
    </sheetNames>
    <sheetDataSet>
      <sheetData sheetId="0"/>
      <sheetData sheetId="1">
        <row r="3">
          <cell r="B3" t="str">
            <v>format as text</v>
          </cell>
          <cell r="C3" t="str">
            <v>Missing Vaulations</v>
          </cell>
          <cell r="D3">
            <v>0</v>
          </cell>
        </row>
        <row r="4">
          <cell r="B4">
            <v>0</v>
          </cell>
          <cell r="C4">
            <v>0</v>
          </cell>
          <cell r="D4">
            <v>0</v>
          </cell>
        </row>
        <row r="5">
          <cell r="B5" t="str">
            <v>Code</v>
          </cell>
          <cell r="C5" t="str">
            <v>Description</v>
          </cell>
          <cell r="D5" t="str">
            <v>Value</v>
          </cell>
        </row>
        <row r="6">
          <cell r="B6" t="str">
            <v xml:space="preserve">001   </v>
          </cell>
          <cell r="C6" t="str">
            <v>Single Family Residence</v>
          </cell>
          <cell r="D6">
            <v>0</v>
          </cell>
        </row>
        <row r="7">
          <cell r="B7" t="str">
            <v>002</v>
          </cell>
          <cell r="C7" t="str">
            <v>Condominium</v>
          </cell>
          <cell r="D7">
            <v>0</v>
          </cell>
        </row>
        <row r="8">
          <cell r="B8" t="str">
            <v>003</v>
          </cell>
          <cell r="C8" t="str">
            <v>Two-Family Bldg. (Duplex)</v>
          </cell>
          <cell r="D8">
            <v>0</v>
          </cell>
        </row>
        <row r="9">
          <cell r="B9" t="str">
            <v>004</v>
          </cell>
          <cell r="C9" t="str">
            <v>Three-Four Family Bldg</v>
          </cell>
          <cell r="D9">
            <v>0</v>
          </cell>
        </row>
        <row r="10">
          <cell r="B10" t="str">
            <v>005</v>
          </cell>
          <cell r="C10" t="str">
            <v>Five or More Family Bldg</v>
          </cell>
          <cell r="D10">
            <v>0</v>
          </cell>
        </row>
        <row r="11">
          <cell r="B11" t="str">
            <v>013</v>
          </cell>
          <cell r="C11" t="str">
            <v>Hotel/Motel</v>
          </cell>
          <cell r="D11">
            <v>0</v>
          </cell>
        </row>
        <row r="12">
          <cell r="B12" t="str">
            <v>014</v>
          </cell>
          <cell r="C12" t="str">
            <v>Other Non-House Keeping Bldg</v>
          </cell>
          <cell r="D12">
            <v>0</v>
          </cell>
        </row>
        <row r="13">
          <cell r="B13" t="str">
            <v>018</v>
          </cell>
          <cell r="C13" t="str">
            <v>Amusement Recreation Bldg.</v>
          </cell>
          <cell r="D13">
            <v>0</v>
          </cell>
        </row>
        <row r="14">
          <cell r="B14" t="str">
            <v xml:space="preserve">019   </v>
          </cell>
          <cell r="C14" t="str">
            <v>Church/ Religious Bldg</v>
          </cell>
          <cell r="D14">
            <v>0</v>
          </cell>
        </row>
        <row r="15">
          <cell r="B15" t="str">
            <v>020</v>
          </cell>
          <cell r="C15" t="str">
            <v>Warehouse Bldg</v>
          </cell>
          <cell r="D15">
            <v>0</v>
          </cell>
        </row>
        <row r="16">
          <cell r="B16" t="str">
            <v xml:space="preserve">021   </v>
          </cell>
          <cell r="C16" t="str">
            <v>Commercial Garage</v>
          </cell>
          <cell r="D16">
            <v>0</v>
          </cell>
        </row>
        <row r="17">
          <cell r="B17" t="str">
            <v>022</v>
          </cell>
          <cell r="C17" t="str">
            <v>Service Station/ Repair</v>
          </cell>
          <cell r="D17">
            <v>0</v>
          </cell>
        </row>
        <row r="18">
          <cell r="B18" t="str">
            <v xml:space="preserve">023   </v>
          </cell>
          <cell r="C18" t="str">
            <v>Hospital/ Medical Office</v>
          </cell>
          <cell r="D18">
            <v>0</v>
          </cell>
        </row>
        <row r="19">
          <cell r="B19" t="str">
            <v xml:space="preserve">024   </v>
          </cell>
          <cell r="C19" t="str">
            <v>Office/ Bank Bldg</v>
          </cell>
          <cell r="D19">
            <v>0</v>
          </cell>
        </row>
        <row r="20">
          <cell r="B20" t="str">
            <v>025</v>
          </cell>
          <cell r="C20" t="str">
            <v>Public Works Bldg</v>
          </cell>
          <cell r="D20">
            <v>0</v>
          </cell>
        </row>
        <row r="21">
          <cell r="B21" t="str">
            <v>026</v>
          </cell>
          <cell r="C21" t="str">
            <v>School/ Education Bldg</v>
          </cell>
          <cell r="D21">
            <v>0</v>
          </cell>
        </row>
        <row r="22">
          <cell r="B22" t="str">
            <v xml:space="preserve">027   </v>
          </cell>
          <cell r="C22" t="str">
            <v>Restaurant/ Store Bldg</v>
          </cell>
          <cell r="D22">
            <v>0</v>
          </cell>
        </row>
        <row r="23">
          <cell r="B23" t="str">
            <v>028</v>
          </cell>
          <cell r="C23" t="str">
            <v>Other Non-Residential Bldg</v>
          </cell>
          <cell r="D23">
            <v>0</v>
          </cell>
        </row>
        <row r="24">
          <cell r="B24" t="str">
            <v xml:space="preserve">029   </v>
          </cell>
          <cell r="C24" t="str">
            <v>Swimming Pool</v>
          </cell>
          <cell r="D24">
            <v>12000</v>
          </cell>
        </row>
        <row r="25">
          <cell r="B25" t="str">
            <v xml:space="preserve">030   </v>
          </cell>
          <cell r="C25" t="str">
            <v>Pool and Spa</v>
          </cell>
          <cell r="D25">
            <v>15000</v>
          </cell>
        </row>
        <row r="26">
          <cell r="B26" t="str">
            <v>031</v>
          </cell>
          <cell r="C26" t="str">
            <v>Spa Only</v>
          </cell>
          <cell r="D26">
            <v>6000</v>
          </cell>
        </row>
        <row r="27">
          <cell r="B27" t="str">
            <v>033</v>
          </cell>
          <cell r="C27" t="str">
            <v>Garage Conversion</v>
          </cell>
          <cell r="D27">
            <v>3000</v>
          </cell>
        </row>
        <row r="28">
          <cell r="B28" t="str">
            <v xml:space="preserve">034   </v>
          </cell>
          <cell r="C28" t="str">
            <v>Residential Alt/Rep/Add</v>
          </cell>
          <cell r="D28">
            <v>3000</v>
          </cell>
        </row>
        <row r="29">
          <cell r="B29" t="str">
            <v>035</v>
          </cell>
          <cell r="C29" t="str">
            <v>Fire Sprinkler System</v>
          </cell>
          <cell r="D29">
            <v>0</v>
          </cell>
        </row>
        <row r="30">
          <cell r="B30" t="str">
            <v>036</v>
          </cell>
          <cell r="C30" t="str">
            <v>Change of Use (Res to Com)</v>
          </cell>
          <cell r="D30">
            <v>0</v>
          </cell>
        </row>
        <row r="31">
          <cell r="B31" t="str">
            <v xml:space="preserve">037   </v>
          </cell>
          <cell r="C31" t="str">
            <v>Commercial Alt/Rep/Alt</v>
          </cell>
          <cell r="D31">
            <v>0</v>
          </cell>
        </row>
        <row r="32">
          <cell r="B32" t="str">
            <v xml:space="preserve">038   </v>
          </cell>
          <cell r="C32" t="str">
            <v>Residential Garage/Carport</v>
          </cell>
          <cell r="D32">
            <v>0</v>
          </cell>
        </row>
        <row r="33">
          <cell r="B33" t="str">
            <v>040</v>
          </cell>
          <cell r="C33" t="str">
            <v>Mobile Home Accessory Struct.</v>
          </cell>
          <cell r="D33">
            <v>0</v>
          </cell>
        </row>
        <row r="34">
          <cell r="B34" t="str">
            <v xml:space="preserve">041   </v>
          </cell>
          <cell r="C34" t="str">
            <v>Mobile Home Installation</v>
          </cell>
          <cell r="D34">
            <v>25000</v>
          </cell>
        </row>
        <row r="35">
          <cell r="B35" t="str">
            <v xml:space="preserve">041   </v>
          </cell>
          <cell r="C35" t="str">
            <v>Commercial Coach/Office Trailer</v>
          </cell>
          <cell r="D35">
            <v>25000</v>
          </cell>
        </row>
        <row r="36">
          <cell r="B36" t="str">
            <v xml:space="preserve">045   </v>
          </cell>
          <cell r="C36" t="str">
            <v>Demo /Single Family Res</v>
          </cell>
          <cell r="D36">
            <v>3000</v>
          </cell>
        </row>
        <row r="37">
          <cell r="B37" t="str">
            <v>046</v>
          </cell>
          <cell r="C37" t="str">
            <v>Demo/Multi-Fam Res (Duplex)</v>
          </cell>
          <cell r="D37">
            <v>0</v>
          </cell>
        </row>
        <row r="38">
          <cell r="B38" t="str">
            <v>047</v>
          </cell>
          <cell r="C38" t="str">
            <v>Demo /Multi-Fam Res (Three-Four)</v>
          </cell>
          <cell r="D38">
            <v>0</v>
          </cell>
        </row>
        <row r="39">
          <cell r="B39" t="str">
            <v>048</v>
          </cell>
          <cell r="C39" t="str">
            <v>Demo/Multi-Fam Res (Five or More)</v>
          </cell>
          <cell r="D39">
            <v>0</v>
          </cell>
        </row>
        <row r="40">
          <cell r="B40" t="str">
            <v xml:space="preserve">049   </v>
          </cell>
          <cell r="C40" t="str">
            <v>Demo/Commercial Structure</v>
          </cell>
          <cell r="D40">
            <v>3000</v>
          </cell>
        </row>
        <row r="41">
          <cell r="B41" t="str">
            <v>050</v>
          </cell>
          <cell r="C41" t="str">
            <v>Fire Damage Repair/Residential</v>
          </cell>
          <cell r="D41">
            <v>0</v>
          </cell>
        </row>
        <row r="42">
          <cell r="B42" t="str">
            <v>051</v>
          </cell>
          <cell r="C42" t="str">
            <v>Fire Damage Repair/Commercial</v>
          </cell>
          <cell r="D42">
            <v>0</v>
          </cell>
        </row>
        <row r="43">
          <cell r="B43" t="str">
            <v>052</v>
          </cell>
          <cell r="C43" t="str">
            <v>Moved Bldg. - Residential</v>
          </cell>
          <cell r="D43">
            <v>0</v>
          </cell>
        </row>
        <row r="44">
          <cell r="B44" t="str">
            <v>053</v>
          </cell>
          <cell r="C44" t="str">
            <v>Moved Bldg. - Commercial</v>
          </cell>
          <cell r="D44">
            <v>0</v>
          </cell>
        </row>
        <row r="45">
          <cell r="B45" t="str">
            <v xml:space="preserve">054   </v>
          </cell>
          <cell r="C45" t="str">
            <v>Re-roof - Residential</v>
          </cell>
          <cell r="D45">
            <v>3000</v>
          </cell>
        </row>
        <row r="46">
          <cell r="B46" t="str">
            <v xml:space="preserve">055   </v>
          </cell>
          <cell r="C46" t="str">
            <v>Re-roof - Commercial</v>
          </cell>
          <cell r="D46">
            <v>3000</v>
          </cell>
        </row>
        <row r="47">
          <cell r="B47" t="str">
            <v>056</v>
          </cell>
          <cell r="C47" t="str">
            <v>Water Wells</v>
          </cell>
          <cell r="D47">
            <v>0</v>
          </cell>
        </row>
        <row r="48">
          <cell r="B48" t="str">
            <v>058</v>
          </cell>
          <cell r="C48" t="str">
            <v>Fireworks Stand</v>
          </cell>
          <cell r="D48">
            <v>0</v>
          </cell>
        </row>
        <row r="49">
          <cell r="B49" t="str">
            <v>059</v>
          </cell>
          <cell r="C49" t="str">
            <v>Christmas Tree Lot</v>
          </cell>
          <cell r="D49">
            <v>0</v>
          </cell>
        </row>
        <row r="50">
          <cell r="B50" t="str">
            <v xml:space="preserve">060   </v>
          </cell>
          <cell r="C50" t="str">
            <v>Demo of Interior Wall</v>
          </cell>
          <cell r="D50">
            <v>3000</v>
          </cell>
        </row>
        <row r="51">
          <cell r="B51" t="str">
            <v>064</v>
          </cell>
          <cell r="C51" t="str">
            <v>Other Miscellaneous</v>
          </cell>
          <cell r="D51">
            <v>0</v>
          </cell>
        </row>
        <row r="52">
          <cell r="B52" t="str">
            <v xml:space="preserve">065   </v>
          </cell>
          <cell r="C52" t="str">
            <v>Permanent Sign</v>
          </cell>
          <cell r="D52">
            <v>2000</v>
          </cell>
        </row>
        <row r="53">
          <cell r="B53" t="str">
            <v xml:space="preserve">066   </v>
          </cell>
          <cell r="C53" t="str">
            <v>Temporary Sign</v>
          </cell>
          <cell r="D53">
            <v>400</v>
          </cell>
        </row>
        <row r="54">
          <cell r="B54" t="str">
            <v>067</v>
          </cell>
          <cell r="C54" t="str">
            <v>Balloon/Banner</v>
          </cell>
          <cell r="D54">
            <v>500</v>
          </cell>
        </row>
        <row r="55">
          <cell r="B55" t="str">
            <v xml:space="preserve">070   </v>
          </cell>
          <cell r="C55" t="str">
            <v>Mechanical Permit</v>
          </cell>
          <cell r="D55">
            <v>500</v>
          </cell>
        </row>
        <row r="56">
          <cell r="B56" t="str">
            <v xml:space="preserve">071   </v>
          </cell>
          <cell r="C56" t="str">
            <v>Plumbing Permits</v>
          </cell>
          <cell r="D56">
            <v>500</v>
          </cell>
        </row>
        <row r="57">
          <cell r="B57" t="str">
            <v xml:space="preserve">072   </v>
          </cell>
          <cell r="C57" t="str">
            <v>Electrical Permit</v>
          </cell>
          <cell r="D57">
            <v>500</v>
          </cell>
        </row>
        <row r="58">
          <cell r="B58" t="str">
            <v>073</v>
          </cell>
          <cell r="C58" t="str">
            <v>Combo Mech/ Plmg/Elect</v>
          </cell>
          <cell r="D58">
            <v>1000</v>
          </cell>
        </row>
        <row r="59">
          <cell r="B59" t="str">
            <v>080</v>
          </cell>
          <cell r="C59" t="str">
            <v>CD/ED Rehab Project</v>
          </cell>
          <cell r="D59">
            <v>0</v>
          </cell>
        </row>
        <row r="60">
          <cell r="B60" t="str">
            <v xml:space="preserve">090   </v>
          </cell>
          <cell r="C60" t="str">
            <v>Special Inspection</v>
          </cell>
          <cell r="D60">
            <v>0</v>
          </cell>
        </row>
        <row r="61">
          <cell r="B61" t="str">
            <v>091</v>
          </cell>
          <cell r="C61">
            <v>0</v>
          </cell>
          <cell r="D61">
            <v>0</v>
          </cell>
        </row>
        <row r="62">
          <cell r="B62" t="str">
            <v>092</v>
          </cell>
          <cell r="C62" t="str">
            <v>Reinspection</v>
          </cell>
          <cell r="D62">
            <v>0</v>
          </cell>
        </row>
        <row r="63">
          <cell r="B63" t="str">
            <v>095</v>
          </cell>
          <cell r="C63" t="str">
            <v>Handicapped Appeal</v>
          </cell>
          <cell r="D63">
            <v>0</v>
          </cell>
        </row>
      </sheetData>
      <sheetData sheetId="2">
        <row r="2">
          <cell r="A2" t="str">
            <v>pivotdata</v>
          </cell>
        </row>
        <row r="3">
          <cell r="A3" t="str">
            <v>Row Labels</v>
          </cell>
          <cell r="B3" t="str">
            <v>Count of Permit No</v>
          </cell>
          <cell r="C3" t="str">
            <v>Sum of Valuation</v>
          </cell>
          <cell r="D3" t="str">
            <v>Sum of Default Vals</v>
          </cell>
          <cell r="E3" t="str">
            <v>Sum of Total Valuation</v>
          </cell>
        </row>
        <row r="4">
          <cell r="A4" t="str">
            <v xml:space="preserve">001   </v>
          </cell>
          <cell r="B4">
            <v>80</v>
          </cell>
          <cell r="C4">
            <v>20139025</v>
          </cell>
          <cell r="D4">
            <v>0</v>
          </cell>
          <cell r="E4">
            <v>20139025</v>
          </cell>
        </row>
        <row r="5">
          <cell r="A5" t="str">
            <v xml:space="preserve">003   </v>
          </cell>
          <cell r="B5">
            <v>2</v>
          </cell>
          <cell r="C5">
            <v>423514</v>
          </cell>
          <cell r="D5">
            <v>0</v>
          </cell>
          <cell r="E5">
            <v>423514</v>
          </cell>
        </row>
        <row r="6">
          <cell r="A6" t="str">
            <v xml:space="preserve">018   </v>
          </cell>
          <cell r="B6">
            <v>1</v>
          </cell>
          <cell r="C6">
            <v>413723</v>
          </cell>
          <cell r="D6">
            <v>0</v>
          </cell>
          <cell r="E6">
            <v>413723</v>
          </cell>
        </row>
        <row r="7">
          <cell r="A7" t="str">
            <v xml:space="preserve">020   </v>
          </cell>
          <cell r="B7">
            <v>45</v>
          </cell>
          <cell r="C7">
            <v>13539516</v>
          </cell>
          <cell r="D7">
            <v>0</v>
          </cell>
          <cell r="E7">
            <v>13539516</v>
          </cell>
        </row>
        <row r="8">
          <cell r="A8" t="str">
            <v xml:space="preserve">023   </v>
          </cell>
          <cell r="B8">
            <v>1</v>
          </cell>
          <cell r="C8">
            <v>724280</v>
          </cell>
          <cell r="D8">
            <v>0</v>
          </cell>
          <cell r="E8">
            <v>724280</v>
          </cell>
        </row>
        <row r="9">
          <cell r="A9" t="str">
            <v xml:space="preserve">024   </v>
          </cell>
          <cell r="B9">
            <v>2</v>
          </cell>
          <cell r="C9">
            <v>1080519</v>
          </cell>
          <cell r="D9">
            <v>0</v>
          </cell>
          <cell r="E9">
            <v>1080519</v>
          </cell>
        </row>
        <row r="10">
          <cell r="A10" t="str">
            <v xml:space="preserve">027   </v>
          </cell>
          <cell r="B10">
            <v>1</v>
          </cell>
          <cell r="C10">
            <v>513010</v>
          </cell>
          <cell r="D10">
            <v>0</v>
          </cell>
          <cell r="E10">
            <v>513010</v>
          </cell>
        </row>
        <row r="11">
          <cell r="A11" t="str">
            <v xml:space="preserve">029   </v>
          </cell>
          <cell r="B11">
            <v>16</v>
          </cell>
          <cell r="C11">
            <v>0</v>
          </cell>
          <cell r="D11">
            <v>192000</v>
          </cell>
          <cell r="E11">
            <v>192000</v>
          </cell>
        </row>
        <row r="12">
          <cell r="A12" t="str">
            <v xml:space="preserve">030   </v>
          </cell>
          <cell r="B12">
            <v>12</v>
          </cell>
          <cell r="C12">
            <v>0</v>
          </cell>
          <cell r="D12">
            <v>180000</v>
          </cell>
          <cell r="E12">
            <v>180000</v>
          </cell>
        </row>
        <row r="13">
          <cell r="A13" t="str">
            <v xml:space="preserve">034   </v>
          </cell>
          <cell r="B13">
            <v>101</v>
          </cell>
          <cell r="C13">
            <v>3083331</v>
          </cell>
          <cell r="D13">
            <v>156000</v>
          </cell>
          <cell r="E13">
            <v>3239331</v>
          </cell>
        </row>
        <row r="14">
          <cell r="A14" t="str">
            <v xml:space="preserve">037   </v>
          </cell>
          <cell r="B14">
            <v>43</v>
          </cell>
          <cell r="C14">
            <v>13410046</v>
          </cell>
          <cell r="D14">
            <v>0</v>
          </cell>
          <cell r="E14">
            <v>13410046</v>
          </cell>
        </row>
        <row r="15">
          <cell r="A15" t="str">
            <v xml:space="preserve">038   </v>
          </cell>
          <cell r="B15">
            <v>1</v>
          </cell>
          <cell r="C15">
            <v>16992</v>
          </cell>
          <cell r="D15">
            <v>0</v>
          </cell>
          <cell r="E15">
            <v>16992</v>
          </cell>
        </row>
        <row r="16">
          <cell r="A16" t="str">
            <v xml:space="preserve">041   </v>
          </cell>
          <cell r="B16">
            <v>1</v>
          </cell>
          <cell r="C16">
            <v>0</v>
          </cell>
          <cell r="D16">
            <v>25000</v>
          </cell>
          <cell r="E16">
            <v>25000</v>
          </cell>
        </row>
        <row r="17">
          <cell r="A17" t="str">
            <v xml:space="preserve">045   </v>
          </cell>
          <cell r="B17">
            <v>26</v>
          </cell>
          <cell r="C17">
            <v>0</v>
          </cell>
          <cell r="D17">
            <v>78000</v>
          </cell>
          <cell r="E17">
            <v>78000</v>
          </cell>
        </row>
        <row r="18">
          <cell r="A18" t="str">
            <v xml:space="preserve">049   </v>
          </cell>
          <cell r="B18">
            <v>2</v>
          </cell>
          <cell r="C18">
            <v>0</v>
          </cell>
          <cell r="D18">
            <v>6000</v>
          </cell>
          <cell r="E18">
            <v>6000</v>
          </cell>
        </row>
        <row r="19">
          <cell r="A19" t="str">
            <v xml:space="preserve">050   </v>
          </cell>
          <cell r="B19">
            <v>1</v>
          </cell>
          <cell r="C19">
            <v>10000</v>
          </cell>
          <cell r="D19">
            <v>0</v>
          </cell>
          <cell r="E19">
            <v>10000</v>
          </cell>
        </row>
        <row r="20">
          <cell r="A20" t="str">
            <v xml:space="preserve">054   </v>
          </cell>
          <cell r="B20">
            <v>86</v>
          </cell>
          <cell r="C20">
            <v>0</v>
          </cell>
          <cell r="D20">
            <v>258000</v>
          </cell>
          <cell r="E20">
            <v>258000</v>
          </cell>
        </row>
        <row r="21">
          <cell r="A21" t="str">
            <v xml:space="preserve">055   </v>
          </cell>
          <cell r="B21">
            <v>7</v>
          </cell>
          <cell r="C21">
            <v>0</v>
          </cell>
          <cell r="D21">
            <v>21000</v>
          </cell>
          <cell r="E21">
            <v>21000</v>
          </cell>
        </row>
        <row r="22">
          <cell r="A22" t="str">
            <v xml:space="preserve">060   </v>
          </cell>
          <cell r="B22">
            <v>2</v>
          </cell>
          <cell r="C22">
            <v>0</v>
          </cell>
          <cell r="D22">
            <v>6000</v>
          </cell>
          <cell r="E22">
            <v>6000</v>
          </cell>
        </row>
        <row r="23">
          <cell r="A23" t="str">
            <v xml:space="preserve">064   </v>
          </cell>
          <cell r="B23">
            <v>3</v>
          </cell>
          <cell r="C23">
            <v>15000</v>
          </cell>
          <cell r="D23">
            <v>0</v>
          </cell>
          <cell r="E23">
            <v>15000</v>
          </cell>
        </row>
        <row r="24">
          <cell r="A24" t="str">
            <v xml:space="preserve">065   </v>
          </cell>
          <cell r="B24">
            <v>21</v>
          </cell>
          <cell r="C24">
            <v>0</v>
          </cell>
          <cell r="D24">
            <v>42000</v>
          </cell>
          <cell r="E24">
            <v>42000</v>
          </cell>
        </row>
        <row r="25">
          <cell r="A25" t="str">
            <v xml:space="preserve">066   </v>
          </cell>
          <cell r="B25">
            <v>1</v>
          </cell>
          <cell r="C25">
            <v>0</v>
          </cell>
          <cell r="D25">
            <v>400</v>
          </cell>
          <cell r="E25">
            <v>400</v>
          </cell>
        </row>
        <row r="26">
          <cell r="A26" t="str">
            <v xml:space="preserve">070   </v>
          </cell>
          <cell r="B26">
            <v>186</v>
          </cell>
          <cell r="C26">
            <v>0</v>
          </cell>
          <cell r="D26">
            <v>93000</v>
          </cell>
          <cell r="E26">
            <v>93000</v>
          </cell>
        </row>
        <row r="27">
          <cell r="A27" t="str">
            <v xml:space="preserve">071   </v>
          </cell>
          <cell r="B27">
            <v>97</v>
          </cell>
          <cell r="C27">
            <v>50000</v>
          </cell>
          <cell r="D27">
            <v>48000</v>
          </cell>
          <cell r="E27">
            <v>98000</v>
          </cell>
        </row>
        <row r="28">
          <cell r="A28" t="str">
            <v xml:space="preserve">072   </v>
          </cell>
          <cell r="B28">
            <v>463</v>
          </cell>
          <cell r="C28">
            <v>18985618</v>
          </cell>
          <cell r="D28">
            <v>32500</v>
          </cell>
          <cell r="E28">
            <v>19018118</v>
          </cell>
        </row>
        <row r="29">
          <cell r="A29" t="str">
            <v xml:space="preserve">090   </v>
          </cell>
          <cell r="B29">
            <v>1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Grand Total</v>
          </cell>
          <cell r="B30">
            <v>1202</v>
          </cell>
          <cell r="C30">
            <v>72404574</v>
          </cell>
          <cell r="D30">
            <v>1137900</v>
          </cell>
          <cell r="E30">
            <v>73542474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 Codes - Revised"/>
      <sheetName val="Missing Valuations"/>
      <sheetName val="pivotdata"/>
      <sheetName val="12 2018 By Address"/>
    </sheetNames>
    <sheetDataSet>
      <sheetData sheetId="0"/>
      <sheetData sheetId="1">
        <row r="3">
          <cell r="B3" t="str">
            <v>format as text</v>
          </cell>
          <cell r="C3" t="str">
            <v>Missing Vaulations</v>
          </cell>
          <cell r="D3"/>
        </row>
        <row r="4">
          <cell r="B4"/>
          <cell r="C4"/>
          <cell r="D4"/>
        </row>
        <row r="5">
          <cell r="B5" t="str">
            <v>Code</v>
          </cell>
          <cell r="C5" t="str">
            <v>Description</v>
          </cell>
          <cell r="D5" t="str">
            <v>Value</v>
          </cell>
        </row>
        <row r="6">
          <cell r="B6" t="str">
            <v xml:space="preserve">001   </v>
          </cell>
          <cell r="C6" t="str">
            <v>Single Family Residence</v>
          </cell>
          <cell r="D6">
            <v>0</v>
          </cell>
        </row>
        <row r="7">
          <cell r="B7" t="str">
            <v>002</v>
          </cell>
          <cell r="C7" t="str">
            <v>Condominium</v>
          </cell>
          <cell r="D7">
            <v>0</v>
          </cell>
        </row>
        <row r="8">
          <cell r="B8" t="str">
            <v>003</v>
          </cell>
          <cell r="C8" t="str">
            <v>Two-Family Bldg. (Duplex)</v>
          </cell>
          <cell r="D8">
            <v>0</v>
          </cell>
        </row>
        <row r="9">
          <cell r="B9" t="str">
            <v>004</v>
          </cell>
          <cell r="C9" t="str">
            <v>Three-Four Family Bldg</v>
          </cell>
          <cell r="D9">
            <v>0</v>
          </cell>
        </row>
        <row r="10">
          <cell r="B10" t="str">
            <v>005</v>
          </cell>
          <cell r="C10" t="str">
            <v>Five or More Family Bldg</v>
          </cell>
          <cell r="D10">
            <v>0</v>
          </cell>
        </row>
        <row r="11">
          <cell r="B11" t="str">
            <v>013</v>
          </cell>
          <cell r="C11" t="str">
            <v>Hotel/Motel</v>
          </cell>
          <cell r="D11">
            <v>0</v>
          </cell>
        </row>
        <row r="12">
          <cell r="B12" t="str">
            <v>014</v>
          </cell>
          <cell r="C12" t="str">
            <v>Other Non-House Keeping Bldg</v>
          </cell>
          <cell r="D12">
            <v>0</v>
          </cell>
        </row>
        <row r="13">
          <cell r="B13" t="str">
            <v>018</v>
          </cell>
          <cell r="C13" t="str">
            <v>Amusement Recreation Bldg.</v>
          </cell>
          <cell r="D13">
            <v>0</v>
          </cell>
        </row>
        <row r="14">
          <cell r="B14" t="str">
            <v xml:space="preserve">019   </v>
          </cell>
          <cell r="C14" t="str">
            <v>Church/ Religious Bldg</v>
          </cell>
          <cell r="D14">
            <v>0</v>
          </cell>
        </row>
        <row r="15">
          <cell r="B15" t="str">
            <v>020</v>
          </cell>
          <cell r="C15" t="str">
            <v>Warehouse Bldg</v>
          </cell>
          <cell r="D15">
            <v>0</v>
          </cell>
        </row>
        <row r="16">
          <cell r="B16" t="str">
            <v xml:space="preserve">021   </v>
          </cell>
          <cell r="C16" t="str">
            <v>Commercial Garage</v>
          </cell>
          <cell r="D16">
            <v>0</v>
          </cell>
        </row>
        <row r="17">
          <cell r="B17" t="str">
            <v>022</v>
          </cell>
          <cell r="C17" t="str">
            <v>Service Station/ Repair</v>
          </cell>
          <cell r="D17">
            <v>0</v>
          </cell>
        </row>
        <row r="18">
          <cell r="B18" t="str">
            <v xml:space="preserve">023   </v>
          </cell>
          <cell r="C18" t="str">
            <v>Hospital/ Medical Office</v>
          </cell>
          <cell r="D18">
            <v>0</v>
          </cell>
        </row>
        <row r="19">
          <cell r="B19" t="str">
            <v xml:space="preserve">024   </v>
          </cell>
          <cell r="C19" t="str">
            <v>Office/ Bank Bldg</v>
          </cell>
          <cell r="D19">
            <v>0</v>
          </cell>
        </row>
        <row r="20">
          <cell r="B20" t="str">
            <v>025</v>
          </cell>
          <cell r="C20" t="str">
            <v>Public Works Bldg</v>
          </cell>
          <cell r="D20">
            <v>0</v>
          </cell>
        </row>
        <row r="21">
          <cell r="B21" t="str">
            <v>026</v>
          </cell>
          <cell r="C21" t="str">
            <v>School/ Education Bldg</v>
          </cell>
          <cell r="D21">
            <v>0</v>
          </cell>
        </row>
        <row r="22">
          <cell r="B22" t="str">
            <v xml:space="preserve">027   </v>
          </cell>
          <cell r="C22" t="str">
            <v>Restaurant/ Store Bldg</v>
          </cell>
          <cell r="D22">
            <v>0</v>
          </cell>
        </row>
        <row r="23">
          <cell r="B23" t="str">
            <v>028</v>
          </cell>
          <cell r="C23" t="str">
            <v>Other Non-Residential Bldg</v>
          </cell>
          <cell r="D23">
            <v>0</v>
          </cell>
        </row>
        <row r="24">
          <cell r="B24" t="str">
            <v xml:space="preserve">029   </v>
          </cell>
          <cell r="C24" t="str">
            <v>Swimming Pool</v>
          </cell>
          <cell r="D24">
            <v>12000</v>
          </cell>
        </row>
        <row r="25">
          <cell r="B25" t="str">
            <v xml:space="preserve">030   </v>
          </cell>
          <cell r="C25" t="str">
            <v>Pool and Spa</v>
          </cell>
          <cell r="D25">
            <v>15000</v>
          </cell>
        </row>
        <row r="26">
          <cell r="B26" t="str">
            <v>031</v>
          </cell>
          <cell r="C26" t="str">
            <v>Spa Only</v>
          </cell>
          <cell r="D26">
            <v>6000</v>
          </cell>
        </row>
        <row r="27">
          <cell r="B27" t="str">
            <v>033</v>
          </cell>
          <cell r="C27" t="str">
            <v>Garage Conversion</v>
          </cell>
          <cell r="D27">
            <v>3000</v>
          </cell>
        </row>
        <row r="28">
          <cell r="B28" t="str">
            <v xml:space="preserve">034   </v>
          </cell>
          <cell r="C28" t="str">
            <v>Residential Alt/Rep/Add</v>
          </cell>
          <cell r="D28">
            <v>3000</v>
          </cell>
        </row>
        <row r="29">
          <cell r="B29" t="str">
            <v>035</v>
          </cell>
          <cell r="C29" t="str">
            <v>Fire Sprinkler System</v>
          </cell>
          <cell r="D29">
            <v>0</v>
          </cell>
        </row>
        <row r="30">
          <cell r="B30" t="str">
            <v>036</v>
          </cell>
          <cell r="C30" t="str">
            <v>Change of Use (Res to Com)</v>
          </cell>
          <cell r="D30">
            <v>0</v>
          </cell>
        </row>
        <row r="31">
          <cell r="B31" t="str">
            <v xml:space="preserve">037   </v>
          </cell>
          <cell r="C31" t="str">
            <v>Commercial Alt/Rep/Alt</v>
          </cell>
          <cell r="D31">
            <v>0</v>
          </cell>
        </row>
        <row r="32">
          <cell r="B32" t="str">
            <v xml:space="preserve">038   </v>
          </cell>
          <cell r="C32" t="str">
            <v>Residential Garage/Carport</v>
          </cell>
          <cell r="D32">
            <v>0</v>
          </cell>
        </row>
        <row r="33">
          <cell r="B33" t="str">
            <v>040</v>
          </cell>
          <cell r="C33" t="str">
            <v>Mobile Home Accessory Struct.</v>
          </cell>
          <cell r="D33">
            <v>0</v>
          </cell>
        </row>
        <row r="34">
          <cell r="B34" t="str">
            <v xml:space="preserve">041   </v>
          </cell>
          <cell r="C34" t="str">
            <v>Mobile Home Installation</v>
          </cell>
          <cell r="D34">
            <v>25000</v>
          </cell>
        </row>
        <row r="35">
          <cell r="B35" t="str">
            <v xml:space="preserve">041   </v>
          </cell>
          <cell r="C35" t="str">
            <v>Commercial Coach/Office Trailer</v>
          </cell>
          <cell r="D35">
            <v>25000</v>
          </cell>
        </row>
        <row r="36">
          <cell r="B36" t="str">
            <v xml:space="preserve">045   </v>
          </cell>
          <cell r="C36" t="str">
            <v>Demo /Single Family Res</v>
          </cell>
          <cell r="D36">
            <v>3000</v>
          </cell>
        </row>
        <row r="37">
          <cell r="B37" t="str">
            <v>046</v>
          </cell>
          <cell r="C37" t="str">
            <v>Demo/Multi-Fam Res (Duplex)</v>
          </cell>
          <cell r="D37">
            <v>1</v>
          </cell>
        </row>
        <row r="38">
          <cell r="B38" t="str">
            <v>047</v>
          </cell>
          <cell r="C38" t="str">
            <v>Demo /Multi-Fam Res (Three-Four)</v>
          </cell>
          <cell r="D38">
            <v>0</v>
          </cell>
        </row>
        <row r="39">
          <cell r="B39" t="str">
            <v>048</v>
          </cell>
          <cell r="C39" t="str">
            <v>Demo/Multi-Fam Res (Five or More)</v>
          </cell>
          <cell r="D39">
            <v>0</v>
          </cell>
        </row>
        <row r="40">
          <cell r="B40" t="str">
            <v xml:space="preserve">049   </v>
          </cell>
          <cell r="C40" t="str">
            <v>Demo/Commercial Structure</v>
          </cell>
          <cell r="D40">
            <v>3000</v>
          </cell>
        </row>
        <row r="41">
          <cell r="B41" t="str">
            <v>050</v>
          </cell>
          <cell r="C41" t="str">
            <v>Fire Damage Repair/Residential</v>
          </cell>
          <cell r="D41">
            <v>0</v>
          </cell>
        </row>
        <row r="42">
          <cell r="B42" t="str">
            <v>051</v>
          </cell>
          <cell r="C42" t="str">
            <v>Fire Damage Repair/Commercial</v>
          </cell>
          <cell r="D42">
            <v>0</v>
          </cell>
        </row>
        <row r="43">
          <cell r="B43" t="str">
            <v>052</v>
          </cell>
          <cell r="C43" t="str">
            <v>Moved Bldg. - Residential</v>
          </cell>
          <cell r="D43">
            <v>0</v>
          </cell>
        </row>
        <row r="44">
          <cell r="B44" t="str">
            <v>053</v>
          </cell>
          <cell r="C44" t="str">
            <v>Moved Bldg. - Commercial</v>
          </cell>
          <cell r="D44">
            <v>0</v>
          </cell>
        </row>
        <row r="45">
          <cell r="B45" t="str">
            <v xml:space="preserve">054   </v>
          </cell>
          <cell r="C45" t="str">
            <v>Re-roof - Residential</v>
          </cell>
          <cell r="D45">
            <v>3000</v>
          </cell>
        </row>
        <row r="46">
          <cell r="B46" t="str">
            <v xml:space="preserve">055   </v>
          </cell>
          <cell r="C46" t="str">
            <v>Re-roof - Commercial</v>
          </cell>
          <cell r="D46">
            <v>3000</v>
          </cell>
        </row>
        <row r="47">
          <cell r="B47" t="str">
            <v>056</v>
          </cell>
          <cell r="C47" t="str">
            <v>Water Wells</v>
          </cell>
          <cell r="D47">
            <v>0</v>
          </cell>
        </row>
        <row r="48">
          <cell r="B48" t="str">
            <v>058</v>
          </cell>
          <cell r="C48" t="str">
            <v>Fireworks Stand</v>
          </cell>
          <cell r="D48">
            <v>0</v>
          </cell>
        </row>
        <row r="49">
          <cell r="B49" t="str">
            <v>059</v>
          </cell>
          <cell r="C49" t="str">
            <v>Christmas Tree Lot</v>
          </cell>
          <cell r="D49">
            <v>0</v>
          </cell>
        </row>
        <row r="50">
          <cell r="B50" t="str">
            <v xml:space="preserve">060   </v>
          </cell>
          <cell r="C50" t="str">
            <v>Demo of Interior Wall</v>
          </cell>
          <cell r="D50">
            <v>3000</v>
          </cell>
        </row>
        <row r="51">
          <cell r="B51" t="str">
            <v>064</v>
          </cell>
          <cell r="C51" t="str">
            <v>Other Miscellaneous</v>
          </cell>
          <cell r="D51">
            <v>0</v>
          </cell>
        </row>
        <row r="52">
          <cell r="B52" t="str">
            <v xml:space="preserve">065   </v>
          </cell>
          <cell r="C52" t="str">
            <v>Permanent Sign</v>
          </cell>
          <cell r="D52">
            <v>2000</v>
          </cell>
        </row>
        <row r="53">
          <cell r="B53" t="str">
            <v xml:space="preserve">066   </v>
          </cell>
          <cell r="C53" t="str">
            <v>Temporary Sign</v>
          </cell>
          <cell r="D53">
            <v>400</v>
          </cell>
        </row>
        <row r="54">
          <cell r="B54" t="str">
            <v>067</v>
          </cell>
          <cell r="C54" t="str">
            <v>Balloon/Banner</v>
          </cell>
          <cell r="D54">
            <v>500</v>
          </cell>
        </row>
        <row r="55">
          <cell r="B55" t="str">
            <v xml:space="preserve">070   </v>
          </cell>
          <cell r="C55" t="str">
            <v>Mechanical Permit</v>
          </cell>
          <cell r="D55">
            <v>500</v>
          </cell>
        </row>
        <row r="56">
          <cell r="B56" t="str">
            <v xml:space="preserve">071   </v>
          </cell>
          <cell r="C56" t="str">
            <v>Plumbing Permits</v>
          </cell>
          <cell r="D56">
            <v>500</v>
          </cell>
        </row>
        <row r="57">
          <cell r="B57" t="str">
            <v xml:space="preserve">072   </v>
          </cell>
          <cell r="C57" t="str">
            <v>Electrical Permit</v>
          </cell>
          <cell r="D57">
            <v>500</v>
          </cell>
        </row>
        <row r="58">
          <cell r="B58" t="str">
            <v>073</v>
          </cell>
          <cell r="C58" t="str">
            <v>Combo Mech/ Plmg/Elect</v>
          </cell>
          <cell r="D58">
            <v>1000</v>
          </cell>
        </row>
        <row r="59">
          <cell r="B59" t="str">
            <v>080</v>
          </cell>
          <cell r="C59" t="str">
            <v>CD/ED Rehab Project</v>
          </cell>
          <cell r="D59">
            <v>0</v>
          </cell>
        </row>
        <row r="60">
          <cell r="B60" t="str">
            <v xml:space="preserve">090   </v>
          </cell>
          <cell r="C60" t="str">
            <v>Special Inspection</v>
          </cell>
          <cell r="D60">
            <v>0</v>
          </cell>
        </row>
        <row r="61">
          <cell r="B61" t="str">
            <v>091</v>
          </cell>
          <cell r="C61"/>
          <cell r="D61">
            <v>0</v>
          </cell>
        </row>
        <row r="62">
          <cell r="B62" t="str">
            <v>092</v>
          </cell>
          <cell r="C62" t="str">
            <v>Reinspection</v>
          </cell>
          <cell r="D62">
            <v>0</v>
          </cell>
        </row>
        <row r="63">
          <cell r="B63" t="str">
            <v>095</v>
          </cell>
          <cell r="C63" t="str">
            <v>Handicapped Appeal</v>
          </cell>
          <cell r="D63">
            <v>0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 Codes - Revised"/>
      <sheetName val="Missing Valuations"/>
      <sheetName val="pivotdata"/>
      <sheetName val="04 2020 By Address"/>
    </sheetNames>
    <sheetDataSet>
      <sheetData sheetId="0" refreshError="1"/>
      <sheetData sheetId="1" refreshError="1"/>
      <sheetData sheetId="2">
        <row r="2">
          <cell r="A2" t="str">
            <v>pivotdata</v>
          </cell>
        </row>
        <row r="3">
          <cell r="A3" t="str">
            <v>Row Labels</v>
          </cell>
          <cell r="B3" t="str">
            <v>Count of Permit No</v>
          </cell>
          <cell r="C3" t="str">
            <v>Sum of Valuation</v>
          </cell>
          <cell r="D3" t="str">
            <v>Sum of Default Vals</v>
          </cell>
          <cell r="E3" t="str">
            <v>Sum of Total Valuation</v>
          </cell>
        </row>
        <row r="4">
          <cell r="A4" t="str">
            <v xml:space="preserve">001   </v>
          </cell>
          <cell r="B4">
            <v>69</v>
          </cell>
          <cell r="C4">
            <v>21142990</v>
          </cell>
          <cell r="D4">
            <v>0</v>
          </cell>
          <cell r="E4">
            <v>21142990</v>
          </cell>
        </row>
        <row r="5">
          <cell r="A5" t="str">
            <v xml:space="preserve">020   </v>
          </cell>
          <cell r="B5">
            <v>2</v>
          </cell>
          <cell r="C5">
            <v>928225</v>
          </cell>
          <cell r="D5">
            <v>0</v>
          </cell>
          <cell r="E5">
            <v>928225</v>
          </cell>
        </row>
        <row r="6">
          <cell r="A6" t="str">
            <v xml:space="preserve">024   </v>
          </cell>
          <cell r="B6">
            <v>1</v>
          </cell>
          <cell r="C6">
            <v>1198318</v>
          </cell>
          <cell r="D6">
            <v>0</v>
          </cell>
          <cell r="E6">
            <v>1198318</v>
          </cell>
        </row>
        <row r="7">
          <cell r="A7" t="str">
            <v xml:space="preserve">026   </v>
          </cell>
          <cell r="B7">
            <v>1</v>
          </cell>
          <cell r="C7">
            <v>1359084</v>
          </cell>
          <cell r="D7">
            <v>0</v>
          </cell>
          <cell r="E7">
            <v>1359084</v>
          </cell>
        </row>
        <row r="8">
          <cell r="A8" t="str">
            <v xml:space="preserve">027   </v>
          </cell>
          <cell r="B8">
            <v>1</v>
          </cell>
          <cell r="C8">
            <v>355488</v>
          </cell>
          <cell r="D8">
            <v>0</v>
          </cell>
          <cell r="E8">
            <v>355488</v>
          </cell>
        </row>
        <row r="9">
          <cell r="A9" t="str">
            <v xml:space="preserve">029   </v>
          </cell>
          <cell r="B9">
            <v>52</v>
          </cell>
          <cell r="C9">
            <v>0</v>
          </cell>
          <cell r="D9">
            <v>624000</v>
          </cell>
          <cell r="E9">
            <v>624000</v>
          </cell>
        </row>
        <row r="10">
          <cell r="A10" t="str">
            <v xml:space="preserve">030   </v>
          </cell>
          <cell r="B10">
            <v>36</v>
          </cell>
          <cell r="C10">
            <v>0</v>
          </cell>
          <cell r="D10">
            <v>540000</v>
          </cell>
          <cell r="E10">
            <v>540000</v>
          </cell>
        </row>
        <row r="11">
          <cell r="A11" t="str">
            <v xml:space="preserve">034   </v>
          </cell>
          <cell r="B11">
            <v>146</v>
          </cell>
          <cell r="C11">
            <v>1088370</v>
          </cell>
          <cell r="D11">
            <v>297000</v>
          </cell>
          <cell r="E11">
            <v>1385370</v>
          </cell>
        </row>
        <row r="12">
          <cell r="A12" t="str">
            <v xml:space="preserve">037   </v>
          </cell>
          <cell r="B12">
            <v>46</v>
          </cell>
          <cell r="C12">
            <v>18283832</v>
          </cell>
          <cell r="D12">
            <v>0</v>
          </cell>
          <cell r="E12">
            <v>18283832</v>
          </cell>
        </row>
        <row r="13">
          <cell r="A13" t="str">
            <v xml:space="preserve">045   </v>
          </cell>
          <cell r="B13">
            <v>3</v>
          </cell>
          <cell r="C13">
            <v>0</v>
          </cell>
          <cell r="D13">
            <v>9000</v>
          </cell>
          <cell r="E13">
            <v>9000</v>
          </cell>
        </row>
        <row r="14">
          <cell r="A14" t="str">
            <v xml:space="preserve">049   </v>
          </cell>
          <cell r="B14">
            <v>1</v>
          </cell>
          <cell r="C14">
            <v>0</v>
          </cell>
          <cell r="D14">
            <v>3000</v>
          </cell>
          <cell r="E14">
            <v>3000</v>
          </cell>
        </row>
        <row r="15">
          <cell r="A15" t="str">
            <v xml:space="preserve">050   </v>
          </cell>
          <cell r="B15">
            <v>1</v>
          </cell>
          <cell r="C15">
            <v>40000</v>
          </cell>
          <cell r="D15">
            <v>0</v>
          </cell>
          <cell r="E15">
            <v>40000</v>
          </cell>
        </row>
        <row r="16">
          <cell r="A16" t="str">
            <v xml:space="preserve">054   </v>
          </cell>
          <cell r="B16">
            <v>69</v>
          </cell>
          <cell r="C16">
            <v>0</v>
          </cell>
          <cell r="D16">
            <v>207000</v>
          </cell>
          <cell r="E16">
            <v>207000</v>
          </cell>
        </row>
        <row r="17">
          <cell r="A17" t="str">
            <v xml:space="preserve">055   </v>
          </cell>
          <cell r="B17">
            <v>4</v>
          </cell>
          <cell r="C17">
            <v>0</v>
          </cell>
          <cell r="D17">
            <v>12000</v>
          </cell>
          <cell r="E17">
            <v>12000</v>
          </cell>
        </row>
        <row r="18">
          <cell r="A18" t="str">
            <v xml:space="preserve">064   </v>
          </cell>
          <cell r="B18">
            <v>1</v>
          </cell>
          <cell r="C18">
            <v>0</v>
          </cell>
          <cell r="D18">
            <v>0</v>
          </cell>
          <cell r="E18">
            <v>0</v>
          </cell>
        </row>
        <row r="19">
          <cell r="A19" t="str">
            <v xml:space="preserve">065   </v>
          </cell>
          <cell r="B19">
            <v>18</v>
          </cell>
          <cell r="C19">
            <v>0</v>
          </cell>
          <cell r="D19">
            <v>36000</v>
          </cell>
          <cell r="E19">
            <v>36000</v>
          </cell>
        </row>
        <row r="20">
          <cell r="A20" t="str">
            <v xml:space="preserve">070   </v>
          </cell>
          <cell r="B20">
            <v>170</v>
          </cell>
          <cell r="C20">
            <v>0</v>
          </cell>
          <cell r="D20">
            <v>85000</v>
          </cell>
          <cell r="E20">
            <v>85000</v>
          </cell>
        </row>
        <row r="21">
          <cell r="A21" t="str">
            <v xml:space="preserve">071   </v>
          </cell>
          <cell r="B21">
            <v>96</v>
          </cell>
          <cell r="C21">
            <v>0</v>
          </cell>
          <cell r="D21">
            <v>48000</v>
          </cell>
          <cell r="E21">
            <v>48000</v>
          </cell>
        </row>
        <row r="22">
          <cell r="A22" t="str">
            <v xml:space="preserve">072   </v>
          </cell>
          <cell r="B22">
            <v>562</v>
          </cell>
          <cell r="C22">
            <v>23700000</v>
          </cell>
          <cell r="D22">
            <v>44500</v>
          </cell>
          <cell r="E22">
            <v>23744500</v>
          </cell>
        </row>
        <row r="23">
          <cell r="A23" t="str">
            <v xml:space="preserve">090   </v>
          </cell>
          <cell r="B23">
            <v>1</v>
          </cell>
          <cell r="C23">
            <v>0</v>
          </cell>
          <cell r="D23">
            <v>0</v>
          </cell>
          <cell r="E23">
            <v>0</v>
          </cell>
        </row>
        <row r="24">
          <cell r="A24" t="str">
            <v>Grand Total</v>
          </cell>
          <cell r="B24">
            <v>1280</v>
          </cell>
          <cell r="C24">
            <v>68096307</v>
          </cell>
          <cell r="D24">
            <v>1905500</v>
          </cell>
          <cell r="E24">
            <v>70001807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66"/>
  <sheetViews>
    <sheetView showZeros="0" topLeftCell="A37" zoomScale="70" zoomScaleNormal="70" zoomScaleSheetLayoutView="50" workbookViewId="0">
      <selection activeCell="X69" sqref="X69"/>
    </sheetView>
  </sheetViews>
  <sheetFormatPr defaultColWidth="8.42578125" defaultRowHeight="12.75" x14ac:dyDescent="0.2"/>
  <cols>
    <col min="1" max="1" width="5.7109375" style="11" customWidth="1"/>
    <col min="2" max="2" width="27.140625" customWidth="1"/>
    <col min="3" max="3" width="11.5703125" style="108" customWidth="1"/>
    <col min="4" max="4" width="10.5703125" style="108" customWidth="1"/>
    <col min="5" max="5" width="15.28515625" style="109" bestFit="1" customWidth="1"/>
    <col min="6" max="6" width="15.28515625" style="108" bestFit="1" customWidth="1"/>
    <col min="7" max="7" width="11.7109375" style="108" customWidth="1"/>
    <col min="8" max="8" width="11" style="108" customWidth="1"/>
    <col min="9" max="9" width="15.7109375" style="108" bestFit="1" customWidth="1"/>
    <col min="10" max="10" width="15.7109375" bestFit="1" customWidth="1"/>
    <col min="11" max="11" width="3.42578125" customWidth="1"/>
    <col min="12" max="12" width="10.28515625" customWidth="1"/>
    <col min="13" max="14" width="12.140625" customWidth="1"/>
    <col min="15" max="15" width="14.42578125" bestFit="1" customWidth="1"/>
  </cols>
  <sheetData>
    <row r="1" spans="1:15" ht="13.5" thickTop="1" x14ac:dyDescent="0.2">
      <c r="A1" s="54"/>
      <c r="B1" s="55" t="s">
        <v>0</v>
      </c>
      <c r="C1" s="56" t="s">
        <v>1</v>
      </c>
      <c r="D1" s="57"/>
      <c r="E1" s="56" t="s">
        <v>2</v>
      </c>
      <c r="F1" s="57"/>
      <c r="G1" s="56" t="s">
        <v>3</v>
      </c>
      <c r="H1" s="57"/>
      <c r="I1" s="56" t="s">
        <v>4</v>
      </c>
      <c r="J1" s="57"/>
      <c r="K1" s="58"/>
      <c r="L1" s="59" t="s">
        <v>5230</v>
      </c>
      <c r="M1" s="60" t="s">
        <v>5231</v>
      </c>
      <c r="N1" s="61" t="s">
        <v>5232</v>
      </c>
      <c r="O1" s="1" t="s">
        <v>5231</v>
      </c>
    </row>
    <row r="2" spans="1:15" x14ac:dyDescent="0.2">
      <c r="A2" s="62"/>
      <c r="B2" s="63"/>
      <c r="C2" s="64" t="s">
        <v>5</v>
      </c>
      <c r="D2" s="65" t="s">
        <v>5233</v>
      </c>
      <c r="E2" s="66" t="s">
        <v>5234</v>
      </c>
      <c r="F2" s="65" t="s">
        <v>5233</v>
      </c>
      <c r="G2" s="66" t="s">
        <v>5234</v>
      </c>
      <c r="H2" s="65" t="s">
        <v>5233</v>
      </c>
      <c r="I2" s="66" t="s">
        <v>5234</v>
      </c>
      <c r="J2" s="65" t="s">
        <v>5233</v>
      </c>
      <c r="L2" s="67" t="s">
        <v>5235</v>
      </c>
      <c r="M2" s="68" t="s">
        <v>5235</v>
      </c>
      <c r="N2" s="69" t="s">
        <v>5236</v>
      </c>
      <c r="O2" s="68" t="s">
        <v>5236</v>
      </c>
    </row>
    <row r="3" spans="1:15" x14ac:dyDescent="0.2">
      <c r="A3" s="62" t="s">
        <v>6</v>
      </c>
      <c r="B3" s="63" t="s">
        <v>7</v>
      </c>
      <c r="C3" s="2">
        <v>2020</v>
      </c>
      <c r="D3" s="3">
        <v>2021</v>
      </c>
      <c r="E3" s="2">
        <v>2020</v>
      </c>
      <c r="F3" s="3">
        <v>2021</v>
      </c>
      <c r="G3" s="2">
        <v>2020</v>
      </c>
      <c r="H3" s="3">
        <v>2021</v>
      </c>
      <c r="I3" s="2">
        <v>2020</v>
      </c>
      <c r="J3" s="3">
        <v>2021</v>
      </c>
      <c r="L3" s="70" t="s">
        <v>8</v>
      </c>
      <c r="M3" s="4" t="s">
        <v>8</v>
      </c>
      <c r="N3" s="71" t="s">
        <v>8</v>
      </c>
      <c r="O3" s="72" t="s">
        <v>8</v>
      </c>
    </row>
    <row r="4" spans="1:15" x14ac:dyDescent="0.2">
      <c r="A4" s="5">
        <v>1</v>
      </c>
      <c r="B4" s="73" t="s">
        <v>9</v>
      </c>
      <c r="C4" s="74">
        <f>+'[1]Prior Year Permits by CalYr'!F4</f>
        <v>55</v>
      </c>
      <c r="D4" s="6">
        <f>+'[1]Current Year Permits by CalYr '!F4</f>
        <v>69</v>
      </c>
      <c r="E4" s="75">
        <f>+'[1]Prior Year Valuation by CalYr'!F4</f>
        <v>15661915</v>
      </c>
      <c r="F4" s="76">
        <f>+'[1]Current Year Valuation by Cal'!F4</f>
        <v>21142990</v>
      </c>
      <c r="G4" s="77">
        <f>+'[1]Prior Year Permits by CalYr'!T4</f>
        <v>398</v>
      </c>
      <c r="H4" s="78">
        <f>+'[1]Current Year Permits by CalYr '!T4</f>
        <v>394</v>
      </c>
      <c r="I4" s="79">
        <f>+'[1]Prior Year Valuation by CalYr'!T4</f>
        <v>112793309</v>
      </c>
      <c r="J4" s="80">
        <f>+'[1]Current Year Valuation by Cal'!T4</f>
        <v>119077899</v>
      </c>
      <c r="L4" s="81">
        <f>+D4-C4</f>
        <v>14</v>
      </c>
      <c r="M4" s="7">
        <f>+F4-E4</f>
        <v>5481075</v>
      </c>
      <c r="N4" s="82">
        <f t="shared" ref="N4:N60" si="0">+H4-G4</f>
        <v>-4</v>
      </c>
      <c r="O4" s="7">
        <f t="shared" ref="O4:O59" si="1">+J4-I4</f>
        <v>6284590</v>
      </c>
    </row>
    <row r="5" spans="1:15" x14ac:dyDescent="0.2">
      <c r="A5" s="5">
        <v>2</v>
      </c>
      <c r="B5" s="73" t="s">
        <v>10</v>
      </c>
      <c r="C5" s="74">
        <f>+'[1]Prior Year Permits by CalYr'!F5</f>
        <v>0</v>
      </c>
      <c r="D5" s="6">
        <f>+'[1]Current Year Permits by CalYr '!F5</f>
        <v>0</v>
      </c>
      <c r="E5" s="75">
        <f>+'[1]Prior Year Valuation by CalYr'!F5</f>
        <v>0</v>
      </c>
      <c r="F5" s="76">
        <f>+'[1]Current Year Valuation by Cal'!F5</f>
        <v>0</v>
      </c>
      <c r="G5" s="77">
        <f>+'[1]Prior Year Permits by CalYr'!T5</f>
        <v>0</v>
      </c>
      <c r="H5" s="78">
        <f>+'[1]Current Year Permits by CalYr '!T5</f>
        <v>0</v>
      </c>
      <c r="I5" s="79">
        <f>+'[1]Prior Year Valuation by CalYr'!T5</f>
        <v>0</v>
      </c>
      <c r="J5" s="80">
        <f>+'[1]Current Year Valuation by Cal'!T5</f>
        <v>0</v>
      </c>
      <c r="L5" s="81">
        <f t="shared" ref="L5:L60" si="2">+D5-C5</f>
        <v>0</v>
      </c>
      <c r="M5" s="7">
        <f t="shared" ref="M5:M60" si="3">+F5-E5</f>
        <v>0</v>
      </c>
      <c r="N5" s="82">
        <f t="shared" si="0"/>
        <v>0</v>
      </c>
      <c r="O5" s="7">
        <f t="shared" si="1"/>
        <v>0</v>
      </c>
    </row>
    <row r="6" spans="1:15" x14ac:dyDescent="0.2">
      <c r="A6" s="5">
        <v>3</v>
      </c>
      <c r="B6" s="73" t="s">
        <v>11</v>
      </c>
      <c r="C6" s="74">
        <f>+'[1]Prior Year Permits by CalYr'!F6</f>
        <v>0</v>
      </c>
      <c r="D6" s="6">
        <f>+'[1]Current Year Permits by CalYr '!F6</f>
        <v>0</v>
      </c>
      <c r="E6" s="75">
        <f>+'[1]Prior Year Valuation by CalYr'!F6</f>
        <v>0</v>
      </c>
      <c r="F6" s="76">
        <f>+'[1]Current Year Valuation by Cal'!F6</f>
        <v>0</v>
      </c>
      <c r="G6" s="77">
        <f>+'[1]Prior Year Permits by CalYr'!T6</f>
        <v>6</v>
      </c>
      <c r="H6" s="78">
        <f>+'[1]Current Year Permits by CalYr '!T6</f>
        <v>0</v>
      </c>
      <c r="I6" s="79">
        <f>+'[1]Prior Year Valuation by CalYr'!T6</f>
        <v>1712581</v>
      </c>
      <c r="J6" s="80">
        <f>+'[1]Current Year Valuation by Cal'!T6</f>
        <v>0</v>
      </c>
      <c r="L6" s="81">
        <f t="shared" si="2"/>
        <v>0</v>
      </c>
      <c r="M6" s="7">
        <f t="shared" si="3"/>
        <v>0</v>
      </c>
      <c r="N6" s="82">
        <f t="shared" si="0"/>
        <v>-6</v>
      </c>
      <c r="O6" s="7">
        <f t="shared" si="1"/>
        <v>-1712581</v>
      </c>
    </row>
    <row r="7" spans="1:15" x14ac:dyDescent="0.2">
      <c r="A7" s="5">
        <v>4</v>
      </c>
      <c r="B7" s="73" t="s">
        <v>12</v>
      </c>
      <c r="C7" s="74">
        <f>+'[1]Prior Year Permits by CalYr'!F7</f>
        <v>1</v>
      </c>
      <c r="D7" s="6">
        <f>+'[1]Current Year Permits by CalYr '!F7</f>
        <v>0</v>
      </c>
      <c r="E7" s="75">
        <f>+'[1]Prior Year Valuation by CalYr'!F7</f>
        <v>130663</v>
      </c>
      <c r="F7" s="76">
        <f>+'[1]Current Year Valuation by Cal'!F7</f>
        <v>0</v>
      </c>
      <c r="G7" s="77">
        <f>+'[1]Prior Year Permits by CalYr'!T7</f>
        <v>1</v>
      </c>
      <c r="H7" s="78">
        <f>+'[1]Current Year Permits by CalYr '!T7</f>
        <v>0</v>
      </c>
      <c r="I7" s="79">
        <f>+'[1]Prior Year Valuation by CalYr'!T7</f>
        <v>130663</v>
      </c>
      <c r="J7" s="80">
        <f>+'[1]Current Year Valuation by Cal'!T7</f>
        <v>0</v>
      </c>
      <c r="L7" s="81">
        <f t="shared" si="2"/>
        <v>-1</v>
      </c>
      <c r="M7" s="7">
        <f t="shared" si="3"/>
        <v>-130663</v>
      </c>
      <c r="N7" s="82">
        <f t="shared" si="0"/>
        <v>-1</v>
      </c>
      <c r="O7" s="7">
        <f t="shared" si="1"/>
        <v>-130663</v>
      </c>
    </row>
    <row r="8" spans="1:15" x14ac:dyDescent="0.2">
      <c r="A8" s="5">
        <v>5</v>
      </c>
      <c r="B8" s="73" t="s">
        <v>13</v>
      </c>
      <c r="C8" s="74">
        <f>+'[1]Prior Year Permits by CalYr'!F8</f>
        <v>8</v>
      </c>
      <c r="D8" s="6">
        <f>+'[1]Current Year Permits by CalYr '!F8</f>
        <v>0</v>
      </c>
      <c r="E8" s="75">
        <f>+'[1]Prior Year Valuation by CalYr'!F8</f>
        <v>12067413</v>
      </c>
      <c r="F8" s="76">
        <f>+'[1]Current Year Valuation by Cal'!F8</f>
        <v>0</v>
      </c>
      <c r="G8" s="77">
        <f>+'[1]Prior Year Permits by CalYr'!T8</f>
        <v>14</v>
      </c>
      <c r="H8" s="78">
        <f>+'[1]Current Year Permits by CalYr '!T8</f>
        <v>0</v>
      </c>
      <c r="I8" s="79">
        <f>+'[1]Prior Year Valuation by CalYr'!T8</f>
        <v>19648433</v>
      </c>
      <c r="J8" s="80">
        <f>+'[1]Current Year Valuation by Cal'!T8</f>
        <v>0</v>
      </c>
      <c r="L8" s="81">
        <f t="shared" si="2"/>
        <v>-8</v>
      </c>
      <c r="M8" s="7">
        <f t="shared" si="3"/>
        <v>-12067413</v>
      </c>
      <c r="N8" s="82">
        <f t="shared" si="0"/>
        <v>-14</v>
      </c>
      <c r="O8" s="7">
        <f t="shared" si="1"/>
        <v>-19648433</v>
      </c>
    </row>
    <row r="9" spans="1:15" x14ac:dyDescent="0.2">
      <c r="A9" s="5">
        <v>13</v>
      </c>
      <c r="B9" s="73" t="s">
        <v>14</v>
      </c>
      <c r="C9" s="74">
        <f>+'[1]Prior Year Permits by CalYr'!F9</f>
        <v>0</v>
      </c>
      <c r="D9" s="6">
        <f>+'[1]Current Year Permits by CalYr '!F9</f>
        <v>0</v>
      </c>
      <c r="E9" s="75">
        <f>+'[1]Prior Year Valuation by CalYr'!F9</f>
        <v>0</v>
      </c>
      <c r="F9" s="76">
        <f>+'[1]Current Year Valuation by Cal'!F9</f>
        <v>0</v>
      </c>
      <c r="G9" s="77">
        <f>+'[1]Prior Year Permits by CalYr'!T9</f>
        <v>0</v>
      </c>
      <c r="H9" s="78">
        <f>+'[1]Current Year Permits by CalYr '!T9</f>
        <v>0</v>
      </c>
      <c r="I9" s="79">
        <f>+'[1]Prior Year Valuation by CalYr'!T9</f>
        <v>0</v>
      </c>
      <c r="J9" s="80">
        <f>+'[1]Current Year Valuation by Cal'!T9</f>
        <v>0</v>
      </c>
      <c r="L9" s="81">
        <f t="shared" si="2"/>
        <v>0</v>
      </c>
      <c r="M9" s="7">
        <f t="shared" si="3"/>
        <v>0</v>
      </c>
      <c r="N9" s="82">
        <f t="shared" si="0"/>
        <v>0</v>
      </c>
      <c r="O9" s="7">
        <f t="shared" si="1"/>
        <v>0</v>
      </c>
    </row>
    <row r="10" spans="1:15" x14ac:dyDescent="0.2">
      <c r="A10" s="5">
        <v>14</v>
      </c>
      <c r="B10" s="73" t="s">
        <v>15</v>
      </c>
      <c r="C10" s="74">
        <f>+'[1]Prior Year Permits by CalYr'!F10</f>
        <v>0</v>
      </c>
      <c r="D10" s="6">
        <f>+'[1]Current Year Permits by CalYr '!F10</f>
        <v>0</v>
      </c>
      <c r="E10" s="75">
        <f>+'[1]Prior Year Valuation by CalYr'!F10</f>
        <v>0</v>
      </c>
      <c r="F10" s="76">
        <f>+'[1]Current Year Valuation by Cal'!F10</f>
        <v>0</v>
      </c>
      <c r="G10" s="77">
        <f>+'[1]Prior Year Permits by CalYr'!T10</f>
        <v>0</v>
      </c>
      <c r="H10" s="78">
        <f>+'[1]Current Year Permits by CalYr '!T10</f>
        <v>0</v>
      </c>
      <c r="I10" s="79">
        <f>+'[1]Prior Year Valuation by CalYr'!T10</f>
        <v>0</v>
      </c>
      <c r="J10" s="80">
        <f>+'[1]Current Year Valuation by Cal'!T10</f>
        <v>0</v>
      </c>
      <c r="L10" s="81">
        <f t="shared" si="2"/>
        <v>0</v>
      </c>
      <c r="M10" s="7">
        <f t="shared" si="3"/>
        <v>0</v>
      </c>
      <c r="N10" s="82">
        <f t="shared" si="0"/>
        <v>0</v>
      </c>
      <c r="O10" s="7">
        <f t="shared" si="1"/>
        <v>0</v>
      </c>
    </row>
    <row r="11" spans="1:15" x14ac:dyDescent="0.2">
      <c r="A11" s="5">
        <v>18</v>
      </c>
      <c r="B11" s="73" t="s">
        <v>16</v>
      </c>
      <c r="C11" s="74">
        <f>+'[1]Prior Year Permits by CalYr'!F11</f>
        <v>4</v>
      </c>
      <c r="D11" s="6">
        <f>+'[1]Current Year Permits by CalYr '!F11</f>
        <v>0</v>
      </c>
      <c r="E11" s="75">
        <f>+'[1]Prior Year Valuation by CalYr'!F11</f>
        <v>1241320</v>
      </c>
      <c r="F11" s="76">
        <f>+'[1]Current Year Valuation by Cal'!F11</f>
        <v>0</v>
      </c>
      <c r="G11" s="77">
        <f>+'[1]Prior Year Permits by CalYr'!T11</f>
        <v>5</v>
      </c>
      <c r="H11" s="78">
        <f>+'[1]Current Year Permits by CalYr '!T11</f>
        <v>1</v>
      </c>
      <c r="I11" s="79">
        <f>+'[1]Prior Year Valuation by CalYr'!T11</f>
        <v>1722374</v>
      </c>
      <c r="J11" s="80">
        <f>+'[1]Current Year Valuation by Cal'!T11</f>
        <v>443735</v>
      </c>
      <c r="L11" s="81">
        <f t="shared" si="2"/>
        <v>-4</v>
      </c>
      <c r="M11" s="7">
        <f t="shared" si="3"/>
        <v>-1241320</v>
      </c>
      <c r="N11" s="82">
        <f t="shared" si="0"/>
        <v>-4</v>
      </c>
      <c r="O11" s="7">
        <f t="shared" si="1"/>
        <v>-1278639</v>
      </c>
    </row>
    <row r="12" spans="1:15" x14ac:dyDescent="0.2">
      <c r="A12" s="5">
        <v>19</v>
      </c>
      <c r="B12" s="73" t="s">
        <v>17</v>
      </c>
      <c r="C12" s="74">
        <f>+'[1]Prior Year Permits by CalYr'!F12</f>
        <v>0</v>
      </c>
      <c r="D12" s="6">
        <f>+'[1]Current Year Permits by CalYr '!F12</f>
        <v>0</v>
      </c>
      <c r="E12" s="75">
        <f>+'[1]Prior Year Valuation by CalYr'!F12</f>
        <v>0</v>
      </c>
      <c r="F12" s="76">
        <f>+'[1]Current Year Valuation by Cal'!F12</f>
        <v>0</v>
      </c>
      <c r="G12" s="77">
        <f>+'[1]Prior Year Permits by CalYr'!T12</f>
        <v>1</v>
      </c>
      <c r="H12" s="78">
        <f>+'[1]Current Year Permits by CalYr '!T12</f>
        <v>0</v>
      </c>
      <c r="I12" s="79">
        <f>+'[1]Prior Year Valuation by CalYr'!T12</f>
        <v>351115</v>
      </c>
      <c r="J12" s="80">
        <f>+'[1]Current Year Valuation by Cal'!T12</f>
        <v>0</v>
      </c>
      <c r="L12" s="81">
        <f t="shared" si="2"/>
        <v>0</v>
      </c>
      <c r="M12" s="7">
        <f t="shared" si="3"/>
        <v>0</v>
      </c>
      <c r="N12" s="82">
        <f t="shared" si="0"/>
        <v>-1</v>
      </c>
      <c r="O12" s="7">
        <f t="shared" si="1"/>
        <v>-351115</v>
      </c>
    </row>
    <row r="13" spans="1:15" x14ac:dyDescent="0.2">
      <c r="A13" s="5">
        <v>20</v>
      </c>
      <c r="B13" s="73" t="s">
        <v>18</v>
      </c>
      <c r="C13" s="74">
        <f>+'[1]Prior Year Permits by CalYr'!F13</f>
        <v>1</v>
      </c>
      <c r="D13" s="6">
        <f>+'[1]Current Year Permits by CalYr '!F13</f>
        <v>2</v>
      </c>
      <c r="E13" s="75">
        <f>+'[1]Prior Year Valuation by CalYr'!F13</f>
        <v>125034</v>
      </c>
      <c r="F13" s="76">
        <f>+'[1]Current Year Valuation by Cal'!F13</f>
        <v>928225</v>
      </c>
      <c r="G13" s="77">
        <f>+'[1]Prior Year Permits by CalYr'!T13</f>
        <v>4</v>
      </c>
      <c r="H13" s="78">
        <f>+'[1]Current Year Permits by CalYr '!T13</f>
        <v>5</v>
      </c>
      <c r="I13" s="79">
        <f>+'[1]Prior Year Valuation by CalYr'!T13</f>
        <v>1075182</v>
      </c>
      <c r="J13" s="80">
        <f>+'[1]Current Year Valuation by Cal'!T13</f>
        <v>2105717</v>
      </c>
      <c r="L13" s="81">
        <f t="shared" si="2"/>
        <v>1</v>
      </c>
      <c r="M13" s="7">
        <f t="shared" si="3"/>
        <v>803191</v>
      </c>
      <c r="N13" s="82">
        <f t="shared" si="0"/>
        <v>1</v>
      </c>
      <c r="O13" s="7">
        <f t="shared" si="1"/>
        <v>1030535</v>
      </c>
    </row>
    <row r="14" spans="1:15" x14ac:dyDescent="0.2">
      <c r="A14" s="5">
        <v>21</v>
      </c>
      <c r="B14" s="73" t="s">
        <v>19</v>
      </c>
      <c r="C14" s="74">
        <f>+'[1]Prior Year Permits by CalYr'!F14</f>
        <v>1</v>
      </c>
      <c r="D14" s="6">
        <f>+'[1]Current Year Permits by CalYr '!F14</f>
        <v>0</v>
      </c>
      <c r="E14" s="75">
        <f>+'[1]Prior Year Valuation by CalYr'!F14</f>
        <v>7214</v>
      </c>
      <c r="F14" s="76">
        <f>+'[1]Current Year Valuation by Cal'!F14</f>
        <v>0</v>
      </c>
      <c r="G14" s="77">
        <f>+'[1]Prior Year Permits by CalYr'!T14</f>
        <v>1</v>
      </c>
      <c r="H14" s="78">
        <f>+'[1]Current Year Permits by CalYr '!T14</f>
        <v>0</v>
      </c>
      <c r="I14" s="79">
        <f>+'[1]Prior Year Valuation by CalYr'!T14</f>
        <v>7214</v>
      </c>
      <c r="J14" s="80">
        <f>+'[1]Current Year Valuation by Cal'!T14</f>
        <v>0</v>
      </c>
      <c r="L14" s="81">
        <f t="shared" si="2"/>
        <v>-1</v>
      </c>
      <c r="M14" s="7">
        <f t="shared" si="3"/>
        <v>-7214</v>
      </c>
      <c r="N14" s="82">
        <f t="shared" si="0"/>
        <v>-1</v>
      </c>
      <c r="O14" s="7">
        <f t="shared" si="1"/>
        <v>-7214</v>
      </c>
    </row>
    <row r="15" spans="1:15" x14ac:dyDescent="0.2">
      <c r="A15" s="5">
        <v>22</v>
      </c>
      <c r="B15" s="73" t="s">
        <v>20</v>
      </c>
      <c r="C15" s="74">
        <f>+'[1]Prior Year Permits by CalYr'!F15</f>
        <v>1</v>
      </c>
      <c r="D15" s="6">
        <f>+'[1]Current Year Permits by CalYr '!F15</f>
        <v>0</v>
      </c>
      <c r="E15" s="75">
        <f>+'[1]Prior Year Valuation by CalYr'!F15</f>
        <v>30210</v>
      </c>
      <c r="F15" s="76">
        <f>+'[1]Current Year Valuation by Cal'!F15</f>
        <v>0</v>
      </c>
      <c r="G15" s="77">
        <f>+'[1]Prior Year Permits by CalYr'!T15</f>
        <v>2</v>
      </c>
      <c r="H15" s="78">
        <f>+'[1]Current Year Permits by CalYr '!T15</f>
        <v>0</v>
      </c>
      <c r="I15" s="79">
        <f>+'[1]Prior Year Valuation by CalYr'!T15</f>
        <v>228280</v>
      </c>
      <c r="J15" s="80">
        <f>+'[1]Current Year Valuation by Cal'!T15</f>
        <v>0</v>
      </c>
      <c r="L15" s="81">
        <f t="shared" si="2"/>
        <v>-1</v>
      </c>
      <c r="M15" s="7">
        <f t="shared" si="3"/>
        <v>-30210</v>
      </c>
      <c r="N15" s="82">
        <f t="shared" si="0"/>
        <v>-2</v>
      </c>
      <c r="O15" s="7">
        <f t="shared" si="1"/>
        <v>-228280</v>
      </c>
    </row>
    <row r="16" spans="1:15" x14ac:dyDescent="0.2">
      <c r="A16" s="5">
        <v>23</v>
      </c>
      <c r="B16" s="73" t="s">
        <v>21</v>
      </c>
      <c r="C16" s="74">
        <f>+'[1]Prior Year Permits by CalYr'!F16</f>
        <v>0</v>
      </c>
      <c r="D16" s="6">
        <f>+'[1]Current Year Permits by CalYr '!F16</f>
        <v>0</v>
      </c>
      <c r="E16" s="75">
        <f>+'[1]Prior Year Valuation by CalYr'!F16</f>
        <v>0</v>
      </c>
      <c r="F16" s="76">
        <f>+'[1]Current Year Valuation by Cal'!F16</f>
        <v>0</v>
      </c>
      <c r="G16" s="77">
        <f>+'[1]Prior Year Permits by CalYr'!T16</f>
        <v>1</v>
      </c>
      <c r="H16" s="78">
        <f>+'[1]Current Year Permits by CalYr '!T16</f>
        <v>1</v>
      </c>
      <c r="I16" s="79">
        <f>+'[1]Prior Year Valuation by CalYr'!T16</f>
        <v>1151061</v>
      </c>
      <c r="J16" s="80">
        <f>+'[1]Current Year Valuation by Cal'!T16</f>
        <v>833946</v>
      </c>
      <c r="L16" s="81">
        <f t="shared" si="2"/>
        <v>0</v>
      </c>
      <c r="M16" s="7">
        <f t="shared" si="3"/>
        <v>0</v>
      </c>
      <c r="N16" s="82">
        <f t="shared" si="0"/>
        <v>0</v>
      </c>
      <c r="O16" s="7">
        <f t="shared" si="1"/>
        <v>-317115</v>
      </c>
    </row>
    <row r="17" spans="1:15" x14ac:dyDescent="0.2">
      <c r="A17" s="5">
        <v>24</v>
      </c>
      <c r="B17" s="73" t="s">
        <v>22</v>
      </c>
      <c r="C17" s="74">
        <f>+'[1]Prior Year Permits by CalYr'!F17</f>
        <v>1</v>
      </c>
      <c r="D17" s="6">
        <f>+'[1]Current Year Permits by CalYr '!F17</f>
        <v>1</v>
      </c>
      <c r="E17" s="75">
        <f>+'[1]Prior Year Valuation by CalYr'!F17</f>
        <v>15088750</v>
      </c>
      <c r="F17" s="76">
        <f>+'[1]Current Year Valuation by Cal'!F17</f>
        <v>1198318</v>
      </c>
      <c r="G17" s="77">
        <f>+'[1]Prior Year Permits by CalYr'!T17</f>
        <v>5</v>
      </c>
      <c r="H17" s="78">
        <f>+'[1]Current Year Permits by CalYr '!T17</f>
        <v>4</v>
      </c>
      <c r="I17" s="79">
        <f>+'[1]Prior Year Valuation by CalYr'!T17</f>
        <v>17197768</v>
      </c>
      <c r="J17" s="80">
        <f>+'[1]Current Year Valuation by Cal'!T17</f>
        <v>2141444</v>
      </c>
      <c r="L17" s="81">
        <f t="shared" si="2"/>
        <v>0</v>
      </c>
      <c r="M17" s="7">
        <f t="shared" si="3"/>
        <v>-13890432</v>
      </c>
      <c r="N17" s="82">
        <f t="shared" si="0"/>
        <v>-1</v>
      </c>
      <c r="O17" s="7">
        <f t="shared" si="1"/>
        <v>-15056324</v>
      </c>
    </row>
    <row r="18" spans="1:15" x14ac:dyDescent="0.2">
      <c r="A18" s="5">
        <v>25</v>
      </c>
      <c r="B18" s="73" t="s">
        <v>23</v>
      </c>
      <c r="C18" s="74">
        <f>+'[1]Prior Year Permits by CalYr'!F18</f>
        <v>0</v>
      </c>
      <c r="D18" s="6">
        <f>+'[1]Current Year Permits by CalYr '!F18</f>
        <v>0</v>
      </c>
      <c r="E18" s="75">
        <f>+'[1]Prior Year Valuation by CalYr'!F18</f>
        <v>0</v>
      </c>
      <c r="F18" s="76">
        <f>+'[1]Current Year Valuation by Cal'!F18</f>
        <v>0</v>
      </c>
      <c r="G18" s="77">
        <f>+'[1]Prior Year Permits by CalYr'!T18</f>
        <v>0</v>
      </c>
      <c r="H18" s="78">
        <f>+'[1]Current Year Permits by CalYr '!T18</f>
        <v>0</v>
      </c>
      <c r="I18" s="79">
        <f>+'[1]Prior Year Valuation by CalYr'!T18</f>
        <v>0</v>
      </c>
      <c r="J18" s="80">
        <f>+'[1]Current Year Valuation by Cal'!T18</f>
        <v>0</v>
      </c>
      <c r="L18" s="81">
        <f t="shared" si="2"/>
        <v>0</v>
      </c>
      <c r="M18" s="7">
        <f t="shared" si="3"/>
        <v>0</v>
      </c>
      <c r="N18" s="82">
        <f t="shared" si="0"/>
        <v>0</v>
      </c>
      <c r="O18" s="7">
        <f t="shared" si="1"/>
        <v>0</v>
      </c>
    </row>
    <row r="19" spans="1:15" x14ac:dyDescent="0.2">
      <c r="A19" s="5">
        <v>26</v>
      </c>
      <c r="B19" s="73" t="s">
        <v>24</v>
      </c>
      <c r="C19" s="74">
        <f>+'[1]Prior Year Permits by CalYr'!F19</f>
        <v>0</v>
      </c>
      <c r="D19" s="6">
        <f>+'[1]Current Year Permits by CalYr '!F19</f>
        <v>1</v>
      </c>
      <c r="E19" s="75">
        <f>+'[1]Prior Year Valuation by CalYr'!F19</f>
        <v>0</v>
      </c>
      <c r="F19" s="76">
        <f>+'[1]Current Year Valuation by Cal'!F19</f>
        <v>1359084</v>
      </c>
      <c r="G19" s="77">
        <f>+'[1]Prior Year Permits by CalYr'!T19</f>
        <v>0</v>
      </c>
      <c r="H19" s="78">
        <f>+'[1]Current Year Permits by CalYr '!T19</f>
        <v>1</v>
      </c>
      <c r="I19" s="79">
        <f>+'[1]Prior Year Valuation by CalYr'!T19</f>
        <v>0</v>
      </c>
      <c r="J19" s="80">
        <f>+'[1]Current Year Valuation by Cal'!T19</f>
        <v>1359084</v>
      </c>
      <c r="L19" s="81">
        <f t="shared" si="2"/>
        <v>1</v>
      </c>
      <c r="M19" s="7">
        <f t="shared" si="3"/>
        <v>1359084</v>
      </c>
      <c r="N19" s="82">
        <f t="shared" si="0"/>
        <v>1</v>
      </c>
      <c r="O19" s="7">
        <f t="shared" si="1"/>
        <v>1359084</v>
      </c>
    </row>
    <row r="20" spans="1:15" x14ac:dyDescent="0.2">
      <c r="A20" s="5">
        <v>27</v>
      </c>
      <c r="B20" s="73" t="s">
        <v>25</v>
      </c>
      <c r="C20" s="74">
        <f>+'[1]Prior Year Permits by CalYr'!F20</f>
        <v>1</v>
      </c>
      <c r="D20" s="6">
        <f>+'[1]Current Year Permits by CalYr '!F20</f>
        <v>1</v>
      </c>
      <c r="E20" s="75">
        <f>+'[1]Prior Year Valuation by CalYr'!F20</f>
        <v>323964</v>
      </c>
      <c r="F20" s="76">
        <f>+'[1]Current Year Valuation by Cal'!F20</f>
        <v>355488</v>
      </c>
      <c r="G20" s="77">
        <f>+'[1]Prior Year Permits by CalYr'!T20</f>
        <v>7</v>
      </c>
      <c r="H20" s="78">
        <f>+'[1]Current Year Permits by CalYr '!T20</f>
        <v>5</v>
      </c>
      <c r="I20" s="79">
        <f>+'[1]Prior Year Valuation by CalYr'!T20</f>
        <v>6385761</v>
      </c>
      <c r="J20" s="80">
        <f>+'[1]Current Year Valuation by Cal'!T20</f>
        <v>11535452</v>
      </c>
      <c r="L20" s="81">
        <f t="shared" si="2"/>
        <v>0</v>
      </c>
      <c r="M20" s="7">
        <f t="shared" si="3"/>
        <v>31524</v>
      </c>
      <c r="N20" s="82">
        <f t="shared" si="0"/>
        <v>-2</v>
      </c>
      <c r="O20" s="7">
        <f t="shared" si="1"/>
        <v>5149691</v>
      </c>
    </row>
    <row r="21" spans="1:15" x14ac:dyDescent="0.2">
      <c r="A21" s="5">
        <v>28</v>
      </c>
      <c r="B21" s="73" t="s">
        <v>26</v>
      </c>
      <c r="C21" s="74">
        <f>+'[1]Prior Year Permits by CalYr'!F21</f>
        <v>1</v>
      </c>
      <c r="D21" s="6">
        <f>+'[1]Current Year Permits by CalYr '!F21</f>
        <v>0</v>
      </c>
      <c r="E21" s="75">
        <f>+'[1]Prior Year Valuation by CalYr'!F21</f>
        <v>190000</v>
      </c>
      <c r="F21" s="76">
        <f>+'[1]Current Year Valuation by Cal'!F21</f>
        <v>0</v>
      </c>
      <c r="G21" s="77">
        <f>+'[1]Prior Year Permits by CalYr'!T21</f>
        <v>2</v>
      </c>
      <c r="H21" s="78">
        <f>+'[1]Current Year Permits by CalYr '!T21</f>
        <v>0</v>
      </c>
      <c r="I21" s="79">
        <f>+'[1]Prior Year Valuation by CalYr'!T21</f>
        <v>421776</v>
      </c>
      <c r="J21" s="80">
        <f>+'[1]Current Year Valuation by Cal'!T21</f>
        <v>0</v>
      </c>
      <c r="L21" s="81">
        <f t="shared" si="2"/>
        <v>-1</v>
      </c>
      <c r="M21" s="7">
        <f t="shared" si="3"/>
        <v>-190000</v>
      </c>
      <c r="N21" s="82">
        <f t="shared" si="0"/>
        <v>-2</v>
      </c>
      <c r="O21" s="7">
        <f t="shared" si="1"/>
        <v>-421776</v>
      </c>
    </row>
    <row r="22" spans="1:15" x14ac:dyDescent="0.2">
      <c r="A22" s="5">
        <v>29</v>
      </c>
      <c r="B22" s="73" t="s">
        <v>27</v>
      </c>
      <c r="C22" s="74">
        <f>+'[1]Prior Year Permits by CalYr'!F22</f>
        <v>27</v>
      </c>
      <c r="D22" s="6">
        <f>+'[1]Current Year Permits by CalYr '!F22</f>
        <v>52</v>
      </c>
      <c r="E22" s="75">
        <f>+'[1]Prior Year Valuation by CalYr'!F22</f>
        <v>324000</v>
      </c>
      <c r="F22" s="76">
        <f>+'[1]Current Year Valuation by Cal'!F22</f>
        <v>624000</v>
      </c>
      <c r="G22" s="77">
        <f>+'[1]Prior Year Permits by CalYr'!T22</f>
        <v>90</v>
      </c>
      <c r="H22" s="78">
        <f>+'[1]Current Year Permits by CalYr '!T22</f>
        <v>138</v>
      </c>
      <c r="I22" s="79">
        <f>+'[1]Prior Year Valuation by CalYr'!T22</f>
        <v>1080000</v>
      </c>
      <c r="J22" s="80">
        <f>+'[1]Current Year Valuation by Cal'!T22</f>
        <v>1656000</v>
      </c>
      <c r="L22" s="81">
        <f t="shared" si="2"/>
        <v>25</v>
      </c>
      <c r="M22" s="7">
        <f t="shared" si="3"/>
        <v>300000</v>
      </c>
      <c r="N22" s="82">
        <f t="shared" si="0"/>
        <v>48</v>
      </c>
      <c r="O22" s="7">
        <f>+J22-I22</f>
        <v>576000</v>
      </c>
    </row>
    <row r="23" spans="1:15" x14ac:dyDescent="0.2">
      <c r="A23" s="5">
        <v>30</v>
      </c>
      <c r="B23" s="73" t="s">
        <v>28</v>
      </c>
      <c r="C23" s="74">
        <f>+'[1]Prior Year Permits by CalYr'!F23</f>
        <v>9</v>
      </c>
      <c r="D23" s="6">
        <f>+'[1]Current Year Permits by CalYr '!F23</f>
        <v>36</v>
      </c>
      <c r="E23" s="75">
        <f>+'[1]Prior Year Valuation by CalYr'!F23</f>
        <v>135000</v>
      </c>
      <c r="F23" s="76">
        <f>+'[1]Current Year Valuation by Cal'!F23</f>
        <v>540000</v>
      </c>
      <c r="G23" s="77">
        <f>+'[1]Prior Year Permits by CalYr'!T23</f>
        <v>37</v>
      </c>
      <c r="H23" s="78">
        <f>+'[1]Current Year Permits by CalYr '!T23</f>
        <v>101</v>
      </c>
      <c r="I23" s="79">
        <f>+'[1]Prior Year Valuation by CalYr'!T23</f>
        <v>555000</v>
      </c>
      <c r="J23" s="80">
        <f>+'[1]Current Year Valuation by Cal'!T23</f>
        <v>1515000</v>
      </c>
      <c r="L23" s="81">
        <f t="shared" si="2"/>
        <v>27</v>
      </c>
      <c r="M23" s="7">
        <f t="shared" si="3"/>
        <v>405000</v>
      </c>
      <c r="N23" s="82">
        <f t="shared" si="0"/>
        <v>64</v>
      </c>
      <c r="O23" s="7">
        <f t="shared" si="1"/>
        <v>960000</v>
      </c>
    </row>
    <row r="24" spans="1:15" x14ac:dyDescent="0.2">
      <c r="A24" s="5">
        <v>31</v>
      </c>
      <c r="B24" s="73" t="s">
        <v>29</v>
      </c>
      <c r="C24" s="74">
        <f>+'[1]Prior Year Permits by CalYr'!F24</f>
        <v>0</v>
      </c>
      <c r="D24" s="6">
        <f>+'[1]Current Year Permits by CalYr '!F24</f>
        <v>0</v>
      </c>
      <c r="E24" s="75">
        <f>+'[1]Prior Year Valuation by CalYr'!F24</f>
        <v>0</v>
      </c>
      <c r="F24" s="76">
        <f>+'[1]Current Year Valuation by Cal'!F24</f>
        <v>0</v>
      </c>
      <c r="G24" s="77">
        <f>+'[1]Prior Year Permits by CalYr'!T24</f>
        <v>2</v>
      </c>
      <c r="H24" s="78">
        <f>+'[1]Current Year Permits by CalYr '!T24</f>
        <v>4</v>
      </c>
      <c r="I24" s="79">
        <f>+'[1]Prior Year Valuation by CalYr'!T24</f>
        <v>12000</v>
      </c>
      <c r="J24" s="80">
        <f>+'[1]Current Year Valuation by Cal'!T24</f>
        <v>0</v>
      </c>
      <c r="L24" s="81">
        <f t="shared" si="2"/>
        <v>0</v>
      </c>
      <c r="M24" s="7">
        <f t="shared" si="3"/>
        <v>0</v>
      </c>
      <c r="N24" s="82">
        <f t="shared" si="0"/>
        <v>2</v>
      </c>
      <c r="O24" s="7">
        <f t="shared" si="1"/>
        <v>-12000</v>
      </c>
    </row>
    <row r="25" spans="1:15" x14ac:dyDescent="0.2">
      <c r="A25" s="5">
        <v>33</v>
      </c>
      <c r="B25" s="73" t="s">
        <v>30</v>
      </c>
      <c r="C25" s="74">
        <f>+'[1]Prior Year Permits by CalYr'!F25</f>
        <v>0</v>
      </c>
      <c r="D25" s="6">
        <f>+'[1]Current Year Permits by CalYr '!F25</f>
        <v>0</v>
      </c>
      <c r="E25" s="75">
        <f>+'[1]Prior Year Valuation by CalYr'!F25</f>
        <v>0</v>
      </c>
      <c r="F25" s="76">
        <f>+'[1]Current Year Valuation by Cal'!F25</f>
        <v>0</v>
      </c>
      <c r="G25" s="77">
        <f>+'[1]Prior Year Permits by CalYr'!T25</f>
        <v>0</v>
      </c>
      <c r="H25" s="78">
        <f>+'[1]Current Year Permits by CalYr '!T25</f>
        <v>1</v>
      </c>
      <c r="I25" s="79">
        <f>+'[1]Prior Year Valuation by CalYr'!T25</f>
        <v>0</v>
      </c>
      <c r="J25" s="80">
        <f>+'[1]Current Year Valuation by Cal'!T25</f>
        <v>13224</v>
      </c>
      <c r="L25" s="81">
        <f t="shared" si="2"/>
        <v>0</v>
      </c>
      <c r="M25" s="7">
        <f t="shared" si="3"/>
        <v>0</v>
      </c>
      <c r="N25" s="82">
        <f t="shared" si="0"/>
        <v>1</v>
      </c>
      <c r="O25" s="7">
        <f t="shared" si="1"/>
        <v>13224</v>
      </c>
    </row>
    <row r="26" spans="1:15" x14ac:dyDescent="0.2">
      <c r="A26" s="5">
        <v>34</v>
      </c>
      <c r="B26" s="73" t="s">
        <v>31</v>
      </c>
      <c r="C26" s="74">
        <f>+'[1]Prior Year Permits by CalYr'!F26</f>
        <v>99</v>
      </c>
      <c r="D26" s="6">
        <f>+'[1]Current Year Permits by CalYr '!F26</f>
        <v>146</v>
      </c>
      <c r="E26" s="75">
        <f>+'[1]Prior Year Valuation by CalYr'!F26</f>
        <v>777462</v>
      </c>
      <c r="F26" s="76">
        <f>+'[1]Current Year Valuation by Cal'!F26</f>
        <v>1385370</v>
      </c>
      <c r="G26" s="77">
        <f>+'[1]Prior Year Permits by CalYr'!T26</f>
        <v>407</v>
      </c>
      <c r="H26" s="78">
        <f>+'[1]Current Year Permits by CalYr '!T26</f>
        <v>553</v>
      </c>
      <c r="I26" s="79">
        <f>+'[1]Prior Year Valuation by CalYr'!T26</f>
        <v>4449905</v>
      </c>
      <c r="J26" s="80">
        <f>+'[1]Current Year Valuation by Cal'!T26</f>
        <v>9420958</v>
      </c>
      <c r="L26" s="81">
        <f t="shared" si="2"/>
        <v>47</v>
      </c>
      <c r="M26" s="7">
        <f t="shared" si="3"/>
        <v>607908</v>
      </c>
      <c r="N26" s="82">
        <f t="shared" si="0"/>
        <v>146</v>
      </c>
      <c r="O26" s="7">
        <f t="shared" si="1"/>
        <v>4971053</v>
      </c>
    </row>
    <row r="27" spans="1:15" x14ac:dyDescent="0.2">
      <c r="A27" s="5">
        <v>35</v>
      </c>
      <c r="B27" s="73" t="s">
        <v>32</v>
      </c>
      <c r="C27" s="74">
        <f>+'[1]Prior Year Permits by CalYr'!F27</f>
        <v>0</v>
      </c>
      <c r="D27" s="6">
        <f>+'[1]Current Year Permits by CalYr '!F27</f>
        <v>0</v>
      </c>
      <c r="E27" s="75">
        <f>+'[1]Prior Year Valuation by CalYr'!F27</f>
        <v>0</v>
      </c>
      <c r="F27" s="76">
        <f>+'[1]Current Year Valuation by Cal'!F27</f>
        <v>0</v>
      </c>
      <c r="G27" s="77">
        <f>+'[1]Prior Year Permits by CalYr'!T27</f>
        <v>0</v>
      </c>
      <c r="H27" s="78">
        <f>+'[1]Current Year Permits by CalYr '!T27</f>
        <v>0</v>
      </c>
      <c r="I27" s="79">
        <f>+'[1]Prior Year Valuation by CalYr'!T27</f>
        <v>0</v>
      </c>
      <c r="J27" s="80">
        <f>+'[1]Current Year Valuation by Cal'!T27</f>
        <v>0</v>
      </c>
      <c r="L27" s="81">
        <f t="shared" si="2"/>
        <v>0</v>
      </c>
      <c r="M27" s="7">
        <f t="shared" si="3"/>
        <v>0</v>
      </c>
      <c r="N27" s="82">
        <f t="shared" si="0"/>
        <v>0</v>
      </c>
      <c r="O27" s="7">
        <f t="shared" si="1"/>
        <v>0</v>
      </c>
    </row>
    <row r="28" spans="1:15" x14ac:dyDescent="0.2">
      <c r="A28" s="5">
        <v>36</v>
      </c>
      <c r="B28" s="73" t="s">
        <v>33</v>
      </c>
      <c r="C28" s="74">
        <f>+'[1]Prior Year Permits by CalYr'!F28</f>
        <v>0</v>
      </c>
      <c r="D28" s="6">
        <f>+'[1]Current Year Permits by CalYr '!F28</f>
        <v>0</v>
      </c>
      <c r="E28" s="75">
        <f>+'[1]Prior Year Valuation by CalYr'!F28</f>
        <v>0</v>
      </c>
      <c r="F28" s="76">
        <f>+'[1]Current Year Valuation by Cal'!F28</f>
        <v>0</v>
      </c>
      <c r="G28" s="77">
        <f>+'[1]Prior Year Permits by CalYr'!T28</f>
        <v>0</v>
      </c>
      <c r="H28" s="78">
        <f>+'[1]Current Year Permits by CalYr '!T28</f>
        <v>0</v>
      </c>
      <c r="I28" s="79">
        <f>+'[1]Prior Year Valuation by CalYr'!T28</f>
        <v>0</v>
      </c>
      <c r="J28" s="80">
        <f>+'[1]Current Year Valuation by Cal'!T28</f>
        <v>0</v>
      </c>
      <c r="L28" s="81">
        <f t="shared" si="2"/>
        <v>0</v>
      </c>
      <c r="M28" s="7">
        <f t="shared" si="3"/>
        <v>0</v>
      </c>
      <c r="N28" s="82">
        <f t="shared" si="0"/>
        <v>0</v>
      </c>
      <c r="O28" s="7">
        <f t="shared" si="1"/>
        <v>0</v>
      </c>
    </row>
    <row r="29" spans="1:15" x14ac:dyDescent="0.2">
      <c r="A29" s="5">
        <v>37</v>
      </c>
      <c r="B29" s="73" t="s">
        <v>34</v>
      </c>
      <c r="C29" s="74">
        <f>+'[1]Prior Year Permits by CalYr'!F29</f>
        <v>23</v>
      </c>
      <c r="D29" s="6">
        <f>+'[1]Current Year Permits by CalYr '!F29</f>
        <v>46</v>
      </c>
      <c r="E29" s="75">
        <f>+'[1]Prior Year Valuation by CalYr'!F29</f>
        <v>4687095</v>
      </c>
      <c r="F29" s="76">
        <f>+'[1]Current Year Valuation by Cal'!F29</f>
        <v>18283832</v>
      </c>
      <c r="G29" s="77">
        <f>+'[1]Prior Year Permits by CalYr'!T29</f>
        <v>158</v>
      </c>
      <c r="H29" s="78">
        <f>+'[1]Current Year Permits by CalYr '!T29</f>
        <v>162</v>
      </c>
      <c r="I29" s="79">
        <f>+'[1]Prior Year Valuation by CalYr'!T29</f>
        <v>28385264</v>
      </c>
      <c r="J29" s="80">
        <f>+'[1]Current Year Valuation by Cal'!T29</f>
        <v>41564526</v>
      </c>
      <c r="L29" s="81">
        <f t="shared" si="2"/>
        <v>23</v>
      </c>
      <c r="M29" s="7">
        <f t="shared" si="3"/>
        <v>13596737</v>
      </c>
      <c r="N29" s="82">
        <f t="shared" si="0"/>
        <v>4</v>
      </c>
      <c r="O29" s="7">
        <f t="shared" si="1"/>
        <v>13179262</v>
      </c>
    </row>
    <row r="30" spans="1:15" x14ac:dyDescent="0.2">
      <c r="A30" s="5">
        <v>38</v>
      </c>
      <c r="B30" s="73" t="s">
        <v>35</v>
      </c>
      <c r="C30" s="74">
        <f>+'[1]Prior Year Permits by CalYr'!F30</f>
        <v>3</v>
      </c>
      <c r="D30" s="6">
        <f>+'[1]Current Year Permits by CalYr '!F30</f>
        <v>0</v>
      </c>
      <c r="E30" s="75">
        <f>+'[1]Prior Year Valuation by CalYr'!F30</f>
        <v>175670</v>
      </c>
      <c r="F30" s="76">
        <f>+'[1]Current Year Valuation by Cal'!F30</f>
        <v>0</v>
      </c>
      <c r="G30" s="77">
        <f>+'[1]Prior Year Permits by CalYr'!T30</f>
        <v>6</v>
      </c>
      <c r="H30" s="78">
        <f>+'[1]Current Year Permits by CalYr '!T30</f>
        <v>1</v>
      </c>
      <c r="I30" s="79">
        <f>+'[1]Prior Year Valuation by CalYr'!T30</f>
        <v>337588</v>
      </c>
      <c r="J30" s="80">
        <f>+'[1]Current Year Valuation by Cal'!T30</f>
        <v>16232</v>
      </c>
      <c r="L30" s="81">
        <f t="shared" si="2"/>
        <v>-3</v>
      </c>
      <c r="M30" s="7">
        <f t="shared" si="3"/>
        <v>-175670</v>
      </c>
      <c r="N30" s="82">
        <f t="shared" si="0"/>
        <v>-5</v>
      </c>
      <c r="O30" s="7">
        <f t="shared" si="1"/>
        <v>-321356</v>
      </c>
    </row>
    <row r="31" spans="1:15" x14ac:dyDescent="0.2">
      <c r="A31" s="5">
        <v>40</v>
      </c>
      <c r="B31" s="73" t="s">
        <v>36</v>
      </c>
      <c r="C31" s="74">
        <f>+'[1]Prior Year Permits by CalYr'!F31</f>
        <v>0</v>
      </c>
      <c r="D31" s="6">
        <f>+'[1]Current Year Permits by CalYr '!F31</f>
        <v>0</v>
      </c>
      <c r="E31" s="75">
        <f>+'[1]Prior Year Valuation by CalYr'!F31</f>
        <v>0</v>
      </c>
      <c r="F31" s="76">
        <f>+'[1]Current Year Valuation by Cal'!F31</f>
        <v>0</v>
      </c>
      <c r="G31" s="77">
        <f>+'[1]Prior Year Permits by CalYr'!T31</f>
        <v>0</v>
      </c>
      <c r="H31" s="78">
        <f>+'[1]Current Year Permits by CalYr '!T31</f>
        <v>0</v>
      </c>
      <c r="I31" s="79">
        <f>+'[1]Prior Year Valuation by CalYr'!T31</f>
        <v>0</v>
      </c>
      <c r="J31" s="80">
        <f>+'[1]Current Year Valuation by Cal'!T31</f>
        <v>0</v>
      </c>
      <c r="L31" s="81">
        <f t="shared" si="2"/>
        <v>0</v>
      </c>
      <c r="M31" s="7">
        <f t="shared" si="3"/>
        <v>0</v>
      </c>
      <c r="N31" s="82">
        <f t="shared" si="0"/>
        <v>0</v>
      </c>
      <c r="O31" s="7">
        <f t="shared" si="1"/>
        <v>0</v>
      </c>
    </row>
    <row r="32" spans="1:15" x14ac:dyDescent="0.2">
      <c r="A32" s="5">
        <v>41</v>
      </c>
      <c r="B32" s="73" t="s">
        <v>37</v>
      </c>
      <c r="C32" s="74">
        <f>+'[1]Prior Year Permits by CalYr'!F32</f>
        <v>2</v>
      </c>
      <c r="D32" s="6">
        <f>+'[1]Current Year Permits by CalYr '!F32</f>
        <v>0</v>
      </c>
      <c r="E32" s="75">
        <f>+'[1]Prior Year Valuation by CalYr'!F32</f>
        <v>50000</v>
      </c>
      <c r="F32" s="76">
        <f>+'[1]Current Year Valuation by Cal'!F32</f>
        <v>0</v>
      </c>
      <c r="G32" s="77">
        <f>+'[1]Prior Year Permits by CalYr'!T32</f>
        <v>5</v>
      </c>
      <c r="H32" s="78">
        <f>+'[1]Current Year Permits by CalYr '!T32</f>
        <v>2</v>
      </c>
      <c r="I32" s="79">
        <f>+'[1]Prior Year Valuation by CalYr'!T32</f>
        <v>125000</v>
      </c>
      <c r="J32" s="80">
        <f>+'[1]Current Year Valuation by Cal'!T32</f>
        <v>50000</v>
      </c>
      <c r="L32" s="81">
        <f t="shared" si="2"/>
        <v>-2</v>
      </c>
      <c r="M32" s="7">
        <f t="shared" si="3"/>
        <v>-50000</v>
      </c>
      <c r="N32" s="82">
        <f t="shared" si="0"/>
        <v>-3</v>
      </c>
      <c r="O32" s="7">
        <f t="shared" si="1"/>
        <v>-75000</v>
      </c>
    </row>
    <row r="33" spans="1:15" x14ac:dyDescent="0.2">
      <c r="A33" s="5">
        <v>42</v>
      </c>
      <c r="B33" s="73" t="s">
        <v>38</v>
      </c>
      <c r="C33" s="74">
        <f>+'[1]Prior Year Permits by CalYr'!F33</f>
        <v>0</v>
      </c>
      <c r="D33" s="6">
        <f>+'[1]Current Year Permits by CalYr '!F33</f>
        <v>0</v>
      </c>
      <c r="E33" s="75">
        <f>+'[1]Prior Year Valuation by CalYr'!F33</f>
        <v>0</v>
      </c>
      <c r="F33" s="76">
        <f>+'[1]Current Year Valuation by Cal'!F33</f>
        <v>0</v>
      </c>
      <c r="G33" s="77">
        <f>+'[1]Prior Year Permits by CalYr'!T33</f>
        <v>0</v>
      </c>
      <c r="H33" s="78">
        <f>+'[1]Current Year Permits by CalYr '!T33</f>
        <v>0</v>
      </c>
      <c r="I33" s="79">
        <f>+'[1]Prior Year Valuation by CalYr'!T33</f>
        <v>0</v>
      </c>
      <c r="J33" s="80">
        <f>+'[1]Current Year Valuation by Cal'!T33</f>
        <v>0</v>
      </c>
      <c r="L33" s="81">
        <f t="shared" si="2"/>
        <v>0</v>
      </c>
      <c r="M33" s="7">
        <f t="shared" si="3"/>
        <v>0</v>
      </c>
      <c r="N33" s="82">
        <f t="shared" si="0"/>
        <v>0</v>
      </c>
      <c r="O33" s="7">
        <f t="shared" si="1"/>
        <v>0</v>
      </c>
    </row>
    <row r="34" spans="1:15" x14ac:dyDescent="0.2">
      <c r="A34" s="5">
        <v>45</v>
      </c>
      <c r="B34" s="73" t="s">
        <v>39</v>
      </c>
      <c r="C34" s="74">
        <f>+'[1]Prior Year Permits by CalYr'!F34</f>
        <v>3</v>
      </c>
      <c r="D34" s="6">
        <f>+'[1]Current Year Permits by CalYr '!F34</f>
        <v>3</v>
      </c>
      <c r="E34" s="75">
        <f>+'[1]Prior Year Valuation by CalYr'!F34</f>
        <v>9000</v>
      </c>
      <c r="F34" s="76">
        <f>+'[1]Current Year Valuation by Cal'!F34</f>
        <v>9000</v>
      </c>
      <c r="G34" s="77">
        <f>+'[1]Prior Year Permits by CalYr'!T34</f>
        <v>28</v>
      </c>
      <c r="H34" s="78">
        <f>+'[1]Current Year Permits by CalYr '!T34</f>
        <v>14</v>
      </c>
      <c r="I34" s="79">
        <f>+'[1]Prior Year Valuation by CalYr'!T34</f>
        <v>84000</v>
      </c>
      <c r="J34" s="80">
        <f>+'[1]Current Year Valuation by Cal'!T34</f>
        <v>42000</v>
      </c>
      <c r="L34" s="81">
        <f t="shared" si="2"/>
        <v>0</v>
      </c>
      <c r="M34" s="7">
        <f t="shared" si="3"/>
        <v>0</v>
      </c>
      <c r="N34" s="82">
        <f t="shared" si="0"/>
        <v>-14</v>
      </c>
      <c r="O34" s="7">
        <f t="shared" si="1"/>
        <v>-42000</v>
      </c>
    </row>
    <row r="35" spans="1:15" x14ac:dyDescent="0.2">
      <c r="A35" s="5">
        <v>46</v>
      </c>
      <c r="B35" s="73" t="s">
        <v>40</v>
      </c>
      <c r="C35" s="74">
        <f>+'[1]Prior Year Permits by CalYr'!F35</f>
        <v>0</v>
      </c>
      <c r="D35" s="6">
        <f>+'[1]Current Year Permits by CalYr '!F35</f>
        <v>0</v>
      </c>
      <c r="E35" s="75">
        <f>+'[1]Prior Year Valuation by CalYr'!F35</f>
        <v>0</v>
      </c>
      <c r="F35" s="76">
        <f>+'[1]Current Year Valuation by Cal'!F35</f>
        <v>0</v>
      </c>
      <c r="G35" s="77">
        <f>+'[1]Prior Year Permits by CalYr'!T35</f>
        <v>0</v>
      </c>
      <c r="H35" s="78">
        <f>+'[1]Current Year Permits by CalYr '!T35</f>
        <v>0</v>
      </c>
      <c r="I35" s="79">
        <f>+'[1]Prior Year Valuation by CalYr'!T35</f>
        <v>0</v>
      </c>
      <c r="J35" s="80">
        <f>+'[1]Current Year Valuation by Cal'!T35</f>
        <v>0</v>
      </c>
      <c r="L35" s="81">
        <f t="shared" si="2"/>
        <v>0</v>
      </c>
      <c r="M35" s="7">
        <f t="shared" si="3"/>
        <v>0</v>
      </c>
      <c r="N35" s="82">
        <f t="shared" si="0"/>
        <v>0</v>
      </c>
      <c r="O35" s="7">
        <f t="shared" si="1"/>
        <v>0</v>
      </c>
    </row>
    <row r="36" spans="1:15" x14ac:dyDescent="0.2">
      <c r="A36" s="5">
        <v>47</v>
      </c>
      <c r="B36" s="73" t="s">
        <v>41</v>
      </c>
      <c r="C36" s="74">
        <f>+'[1]Prior Year Permits by CalYr'!F36</f>
        <v>0</v>
      </c>
      <c r="D36" s="6">
        <f>+'[1]Current Year Permits by CalYr '!F36</f>
        <v>0</v>
      </c>
      <c r="E36" s="75">
        <f>+'[1]Prior Year Valuation by CalYr'!F36</f>
        <v>0</v>
      </c>
      <c r="F36" s="76">
        <f>+'[1]Current Year Valuation by Cal'!F36</f>
        <v>0</v>
      </c>
      <c r="G36" s="77">
        <f>+'[1]Prior Year Permits by CalYr'!T36</f>
        <v>0</v>
      </c>
      <c r="H36" s="78">
        <f>+'[1]Current Year Permits by CalYr '!T36</f>
        <v>0</v>
      </c>
      <c r="I36" s="79">
        <f>+'[1]Prior Year Valuation by CalYr'!T36</f>
        <v>0</v>
      </c>
      <c r="J36" s="80">
        <f>+'[1]Current Year Valuation by Cal'!T36</f>
        <v>0</v>
      </c>
      <c r="L36" s="81">
        <f t="shared" si="2"/>
        <v>0</v>
      </c>
      <c r="M36" s="7">
        <f t="shared" si="3"/>
        <v>0</v>
      </c>
      <c r="N36" s="82">
        <f t="shared" si="0"/>
        <v>0</v>
      </c>
      <c r="O36" s="7">
        <f t="shared" si="1"/>
        <v>0</v>
      </c>
    </row>
    <row r="37" spans="1:15" x14ac:dyDescent="0.2">
      <c r="A37" s="5">
        <v>48</v>
      </c>
      <c r="B37" s="73" t="s">
        <v>42</v>
      </c>
      <c r="C37" s="74">
        <f>+'[1]Prior Year Permits by CalYr'!F37</f>
        <v>0</v>
      </c>
      <c r="D37" s="6">
        <f>+'[1]Current Year Permits by CalYr '!F37</f>
        <v>0</v>
      </c>
      <c r="E37" s="75">
        <f>+'[1]Prior Year Valuation by CalYr'!F37</f>
        <v>0</v>
      </c>
      <c r="F37" s="76">
        <f>+'[1]Current Year Valuation by Cal'!F37</f>
        <v>0</v>
      </c>
      <c r="G37" s="77">
        <f>+'[1]Prior Year Permits by CalYr'!T37</f>
        <v>0</v>
      </c>
      <c r="H37" s="78">
        <f>+'[1]Current Year Permits by CalYr '!T37</f>
        <v>0</v>
      </c>
      <c r="I37" s="79">
        <f>+'[1]Prior Year Valuation by CalYr'!T37</f>
        <v>0</v>
      </c>
      <c r="J37" s="80">
        <f>+'[1]Current Year Valuation by Cal'!T37</f>
        <v>0</v>
      </c>
      <c r="L37" s="81">
        <f t="shared" si="2"/>
        <v>0</v>
      </c>
      <c r="M37" s="7">
        <f t="shared" si="3"/>
        <v>0</v>
      </c>
      <c r="N37" s="82">
        <f t="shared" si="0"/>
        <v>0</v>
      </c>
      <c r="O37" s="7">
        <f t="shared" si="1"/>
        <v>0</v>
      </c>
    </row>
    <row r="38" spans="1:15" x14ac:dyDescent="0.2">
      <c r="A38" s="5">
        <v>49</v>
      </c>
      <c r="B38" s="73" t="s">
        <v>43</v>
      </c>
      <c r="C38" s="74">
        <f>+'[1]Prior Year Permits by CalYr'!F38</f>
        <v>0</v>
      </c>
      <c r="D38" s="6">
        <f>+'[1]Current Year Permits by CalYr '!F38</f>
        <v>1</v>
      </c>
      <c r="E38" s="75">
        <f>+'[1]Prior Year Valuation by CalYr'!F38</f>
        <v>0</v>
      </c>
      <c r="F38" s="76">
        <f>+'[1]Current Year Valuation by Cal'!F38</f>
        <v>3000</v>
      </c>
      <c r="G38" s="77">
        <f>+'[1]Prior Year Permits by CalYr'!T38</f>
        <v>10</v>
      </c>
      <c r="H38" s="78">
        <f>+'[1]Current Year Permits by CalYr '!T38</f>
        <v>8</v>
      </c>
      <c r="I38" s="79">
        <f>+'[1]Prior Year Valuation by CalYr'!T38</f>
        <v>30000</v>
      </c>
      <c r="J38" s="80">
        <f>+'[1]Current Year Valuation by Cal'!T38</f>
        <v>24000</v>
      </c>
      <c r="L38" s="81">
        <f t="shared" si="2"/>
        <v>1</v>
      </c>
      <c r="M38" s="7">
        <f t="shared" si="3"/>
        <v>3000</v>
      </c>
      <c r="N38" s="82">
        <f t="shared" si="0"/>
        <v>-2</v>
      </c>
      <c r="O38" s="7">
        <f t="shared" si="1"/>
        <v>-6000</v>
      </c>
    </row>
    <row r="39" spans="1:15" x14ac:dyDescent="0.2">
      <c r="A39" s="5">
        <v>50</v>
      </c>
      <c r="B39" s="73" t="s">
        <v>44</v>
      </c>
      <c r="C39" s="74">
        <f>+'[1]Prior Year Permits by CalYr'!F39</f>
        <v>0</v>
      </c>
      <c r="D39" s="6">
        <f>+'[1]Current Year Permits by CalYr '!F39</f>
        <v>1</v>
      </c>
      <c r="E39" s="75">
        <f>+'[1]Prior Year Valuation by CalYr'!F39</f>
        <v>0</v>
      </c>
      <c r="F39" s="76">
        <f>+'[1]Current Year Valuation by Cal'!F39</f>
        <v>40000</v>
      </c>
      <c r="G39" s="77">
        <f>+'[1]Prior Year Permits by CalYr'!T39</f>
        <v>8</v>
      </c>
      <c r="H39" s="78">
        <f>+'[1]Current Year Permits by CalYr '!T39</f>
        <v>2</v>
      </c>
      <c r="I39" s="79">
        <f>+'[1]Prior Year Valuation by CalYr'!T39</f>
        <v>182000</v>
      </c>
      <c r="J39" s="80">
        <f>+'[1]Current Year Valuation by Cal'!T39</f>
        <v>80000</v>
      </c>
      <c r="L39" s="81">
        <f t="shared" si="2"/>
        <v>1</v>
      </c>
      <c r="M39" s="7">
        <f t="shared" si="3"/>
        <v>40000</v>
      </c>
      <c r="N39" s="82">
        <f t="shared" si="0"/>
        <v>-6</v>
      </c>
      <c r="O39" s="7">
        <f t="shared" si="1"/>
        <v>-102000</v>
      </c>
    </row>
    <row r="40" spans="1:15" x14ac:dyDescent="0.2">
      <c r="A40" s="5">
        <v>51</v>
      </c>
      <c r="B40" s="73" t="s">
        <v>45</v>
      </c>
      <c r="C40" s="74">
        <f>+'[1]Prior Year Permits by CalYr'!F40</f>
        <v>0</v>
      </c>
      <c r="D40" s="6">
        <f>+'[1]Current Year Permits by CalYr '!F40</f>
        <v>0</v>
      </c>
      <c r="E40" s="75">
        <f>+'[1]Prior Year Valuation by CalYr'!F40</f>
        <v>0</v>
      </c>
      <c r="F40" s="76">
        <f>+'[1]Current Year Valuation by Cal'!F40</f>
        <v>0</v>
      </c>
      <c r="G40" s="77">
        <f>+'[1]Prior Year Permits by CalYr'!T40</f>
        <v>0</v>
      </c>
      <c r="H40" s="78">
        <f>+'[1]Current Year Permits by CalYr '!T40</f>
        <v>0</v>
      </c>
      <c r="I40" s="79">
        <f>+'[1]Prior Year Valuation by CalYr'!T40</f>
        <v>0</v>
      </c>
      <c r="J40" s="80">
        <f>+'[1]Current Year Valuation by Cal'!T40</f>
        <v>0</v>
      </c>
      <c r="L40" s="81">
        <f t="shared" si="2"/>
        <v>0</v>
      </c>
      <c r="M40" s="7">
        <f t="shared" si="3"/>
        <v>0</v>
      </c>
      <c r="N40" s="82">
        <f t="shared" si="0"/>
        <v>0</v>
      </c>
      <c r="O40" s="7">
        <f t="shared" si="1"/>
        <v>0</v>
      </c>
    </row>
    <row r="41" spans="1:15" x14ac:dyDescent="0.2">
      <c r="A41" s="5">
        <v>52</v>
      </c>
      <c r="B41" s="73" t="s">
        <v>46</v>
      </c>
      <c r="C41" s="74">
        <f>+'[1]Prior Year Permits by CalYr'!F41</f>
        <v>0</v>
      </c>
      <c r="D41" s="6">
        <f>+'[1]Current Year Permits by CalYr '!F41</f>
        <v>0</v>
      </c>
      <c r="E41" s="75">
        <f>+'[1]Prior Year Valuation by CalYr'!F41</f>
        <v>0</v>
      </c>
      <c r="F41" s="76">
        <f>+'[1]Current Year Valuation by Cal'!F41</f>
        <v>0</v>
      </c>
      <c r="G41" s="77">
        <f>+'[1]Prior Year Permits by CalYr'!T41</f>
        <v>0</v>
      </c>
      <c r="H41" s="78">
        <f>+'[1]Current Year Permits by CalYr '!T41</f>
        <v>0</v>
      </c>
      <c r="I41" s="79">
        <f>+'[1]Prior Year Valuation by CalYr'!T41</f>
        <v>0</v>
      </c>
      <c r="J41" s="80">
        <f>+'[1]Current Year Valuation by Cal'!T41</f>
        <v>0</v>
      </c>
      <c r="L41" s="81">
        <f t="shared" si="2"/>
        <v>0</v>
      </c>
      <c r="M41" s="7">
        <f t="shared" si="3"/>
        <v>0</v>
      </c>
      <c r="N41" s="82">
        <f t="shared" si="0"/>
        <v>0</v>
      </c>
      <c r="O41" s="7">
        <f t="shared" si="1"/>
        <v>0</v>
      </c>
    </row>
    <row r="42" spans="1:15" x14ac:dyDescent="0.2">
      <c r="A42" s="5">
        <v>53</v>
      </c>
      <c r="B42" s="73" t="s">
        <v>47</v>
      </c>
      <c r="C42" s="74">
        <f>+'[1]Prior Year Permits by CalYr'!F42</f>
        <v>0</v>
      </c>
      <c r="D42" s="6">
        <f>+'[1]Current Year Permits by CalYr '!F42</f>
        <v>0</v>
      </c>
      <c r="E42" s="75">
        <f>+'[1]Prior Year Valuation by CalYr'!F42</f>
        <v>0</v>
      </c>
      <c r="F42" s="76">
        <f>+'[1]Current Year Valuation by Cal'!F42</f>
        <v>0</v>
      </c>
      <c r="G42" s="77">
        <f>+'[1]Prior Year Permits by CalYr'!T42</f>
        <v>0</v>
      </c>
      <c r="H42" s="78">
        <f>+'[1]Current Year Permits by CalYr '!T42</f>
        <v>0</v>
      </c>
      <c r="I42" s="79">
        <f>+'[1]Prior Year Valuation by CalYr'!T42</f>
        <v>0</v>
      </c>
      <c r="J42" s="80">
        <f>+'[1]Current Year Valuation by Cal'!T42</f>
        <v>0</v>
      </c>
      <c r="L42" s="81">
        <f t="shared" si="2"/>
        <v>0</v>
      </c>
      <c r="M42" s="7">
        <f t="shared" si="3"/>
        <v>0</v>
      </c>
      <c r="N42" s="82">
        <f t="shared" si="0"/>
        <v>0</v>
      </c>
      <c r="O42" s="7">
        <f t="shared" si="1"/>
        <v>0</v>
      </c>
    </row>
    <row r="43" spans="1:15" x14ac:dyDescent="0.2">
      <c r="A43" s="5">
        <v>54</v>
      </c>
      <c r="B43" s="73" t="s">
        <v>48</v>
      </c>
      <c r="C43" s="74">
        <f>+'[1]Prior Year Permits by CalYr'!F43</f>
        <v>69</v>
      </c>
      <c r="D43" s="6">
        <f>+'[1]Current Year Permits by CalYr '!F43</f>
        <v>69</v>
      </c>
      <c r="E43" s="75">
        <f>+'[1]Prior Year Valuation by CalYr'!F43</f>
        <v>207000</v>
      </c>
      <c r="F43" s="76">
        <f>+'[1]Current Year Valuation by Cal'!F43</f>
        <v>207000</v>
      </c>
      <c r="G43" s="77">
        <f>+'[1]Prior Year Permits by CalYr'!T43</f>
        <v>261</v>
      </c>
      <c r="H43" s="78">
        <f>+'[1]Current Year Permits by CalYr '!T43</f>
        <v>284</v>
      </c>
      <c r="I43" s="79">
        <f>+'[1]Prior Year Valuation by CalYr'!T43</f>
        <v>783000</v>
      </c>
      <c r="J43" s="80">
        <f>+'[1]Current Year Valuation by Cal'!T43</f>
        <v>852000</v>
      </c>
      <c r="L43" s="81">
        <f t="shared" si="2"/>
        <v>0</v>
      </c>
      <c r="M43" s="7">
        <f t="shared" si="3"/>
        <v>0</v>
      </c>
      <c r="N43" s="82">
        <f t="shared" si="0"/>
        <v>23</v>
      </c>
      <c r="O43" s="7">
        <f t="shared" si="1"/>
        <v>69000</v>
      </c>
    </row>
    <row r="44" spans="1:15" x14ac:dyDescent="0.2">
      <c r="A44" s="5">
        <v>55</v>
      </c>
      <c r="B44" s="73" t="s">
        <v>49</v>
      </c>
      <c r="C44" s="74">
        <f>+'[1]Prior Year Permits by CalYr'!F44</f>
        <v>7</v>
      </c>
      <c r="D44" s="6">
        <f>+'[1]Current Year Permits by CalYr '!F44</f>
        <v>4</v>
      </c>
      <c r="E44" s="75">
        <f>+'[1]Prior Year Valuation by CalYr'!F44</f>
        <v>21000</v>
      </c>
      <c r="F44" s="76">
        <f>+'[1]Current Year Valuation by Cal'!F44</f>
        <v>12000</v>
      </c>
      <c r="G44" s="77">
        <f>+'[1]Prior Year Permits by CalYr'!T44</f>
        <v>31</v>
      </c>
      <c r="H44" s="78">
        <f>+'[1]Current Year Permits by CalYr '!T44</f>
        <v>21</v>
      </c>
      <c r="I44" s="79">
        <f>+'[1]Prior Year Valuation by CalYr'!T44</f>
        <v>93000</v>
      </c>
      <c r="J44" s="80">
        <f>+'[1]Current Year Valuation by Cal'!T44</f>
        <v>63000</v>
      </c>
      <c r="L44" s="81">
        <f t="shared" si="2"/>
        <v>-3</v>
      </c>
      <c r="M44" s="7">
        <f t="shared" si="3"/>
        <v>-9000</v>
      </c>
      <c r="N44" s="82">
        <f t="shared" si="0"/>
        <v>-10</v>
      </c>
      <c r="O44" s="7">
        <f t="shared" si="1"/>
        <v>-30000</v>
      </c>
    </row>
    <row r="45" spans="1:15" x14ac:dyDescent="0.2">
      <c r="A45" s="5">
        <v>56</v>
      </c>
      <c r="B45" s="73" t="s">
        <v>50</v>
      </c>
      <c r="C45" s="74">
        <f>+'[1]Prior Year Permits by CalYr'!F45</f>
        <v>0</v>
      </c>
      <c r="D45" s="6">
        <f>+'[1]Current Year Permits by CalYr '!F45</f>
        <v>0</v>
      </c>
      <c r="E45" s="75">
        <f>+'[1]Prior Year Valuation by CalYr'!F45</f>
        <v>0</v>
      </c>
      <c r="F45" s="76">
        <f>+'[1]Current Year Valuation by Cal'!F45</f>
        <v>0</v>
      </c>
      <c r="G45" s="77">
        <f>+'[1]Prior Year Permits by CalYr'!T45</f>
        <v>0</v>
      </c>
      <c r="H45" s="78">
        <f>+'[1]Current Year Permits by CalYr '!T45</f>
        <v>0</v>
      </c>
      <c r="I45" s="79">
        <f>+'[1]Prior Year Valuation by CalYr'!T45</f>
        <v>0</v>
      </c>
      <c r="J45" s="80">
        <f>+'[1]Current Year Valuation by Cal'!T45</f>
        <v>0</v>
      </c>
      <c r="L45" s="81">
        <f t="shared" si="2"/>
        <v>0</v>
      </c>
      <c r="M45" s="7">
        <f t="shared" si="3"/>
        <v>0</v>
      </c>
      <c r="N45" s="82">
        <f t="shared" si="0"/>
        <v>0</v>
      </c>
      <c r="O45" s="7">
        <f t="shared" si="1"/>
        <v>0</v>
      </c>
    </row>
    <row r="46" spans="1:15" x14ac:dyDescent="0.2">
      <c r="A46" s="5">
        <v>58</v>
      </c>
      <c r="B46" s="73" t="s">
        <v>51</v>
      </c>
      <c r="C46" s="74">
        <f>+'[1]Prior Year Permits by CalYr'!F46</f>
        <v>0</v>
      </c>
      <c r="D46" s="6">
        <f>+'[1]Current Year Permits by CalYr '!F46</f>
        <v>0</v>
      </c>
      <c r="E46" s="75">
        <f>+'[1]Prior Year Valuation by CalYr'!F46</f>
        <v>0</v>
      </c>
      <c r="F46" s="76">
        <f>+'[1]Current Year Valuation by Cal'!F46</f>
        <v>0</v>
      </c>
      <c r="G46" s="77">
        <f>+'[1]Prior Year Permits by CalYr'!T46</f>
        <v>0</v>
      </c>
      <c r="H46" s="78">
        <f>+'[1]Current Year Permits by CalYr '!T46</f>
        <v>0</v>
      </c>
      <c r="I46" s="79">
        <f>+'[1]Prior Year Valuation by CalYr'!T46</f>
        <v>0</v>
      </c>
      <c r="J46" s="80">
        <f>+'[1]Current Year Valuation by Cal'!T46</f>
        <v>0</v>
      </c>
      <c r="L46" s="81">
        <f t="shared" si="2"/>
        <v>0</v>
      </c>
      <c r="M46" s="7">
        <f t="shared" si="3"/>
        <v>0</v>
      </c>
      <c r="N46" s="82">
        <f t="shared" si="0"/>
        <v>0</v>
      </c>
      <c r="O46" s="7">
        <f t="shared" si="1"/>
        <v>0</v>
      </c>
    </row>
    <row r="47" spans="1:15" x14ac:dyDescent="0.2">
      <c r="A47" s="5">
        <v>59</v>
      </c>
      <c r="B47" s="73" t="s">
        <v>52</v>
      </c>
      <c r="C47" s="74">
        <f>+'[1]Prior Year Permits by CalYr'!F47</f>
        <v>0</v>
      </c>
      <c r="D47" s="6">
        <f>+'[1]Current Year Permits by CalYr '!F47</f>
        <v>0</v>
      </c>
      <c r="E47" s="75">
        <f>+'[1]Prior Year Valuation by CalYr'!F47</f>
        <v>0</v>
      </c>
      <c r="F47" s="76">
        <f>+'[1]Current Year Valuation by Cal'!F47</f>
        <v>0</v>
      </c>
      <c r="G47" s="77">
        <f>+'[1]Prior Year Permits by CalYr'!T47</f>
        <v>0</v>
      </c>
      <c r="H47" s="78">
        <f>+'[1]Current Year Permits by CalYr '!T47</f>
        <v>0</v>
      </c>
      <c r="I47" s="79">
        <f>+'[1]Prior Year Valuation by CalYr'!T47</f>
        <v>0</v>
      </c>
      <c r="J47" s="80">
        <f>+'[1]Current Year Valuation by Cal'!T47</f>
        <v>0</v>
      </c>
      <c r="L47" s="81">
        <f t="shared" si="2"/>
        <v>0</v>
      </c>
      <c r="M47" s="7">
        <f t="shared" si="3"/>
        <v>0</v>
      </c>
      <c r="N47" s="82">
        <f t="shared" si="0"/>
        <v>0</v>
      </c>
      <c r="O47" s="7">
        <f t="shared" si="1"/>
        <v>0</v>
      </c>
    </row>
    <row r="48" spans="1:15" x14ac:dyDescent="0.2">
      <c r="A48" s="5">
        <v>60</v>
      </c>
      <c r="B48" s="73" t="s">
        <v>53</v>
      </c>
      <c r="C48" s="74">
        <f>+'[1]Prior Year Permits by CalYr'!F48</f>
        <v>1</v>
      </c>
      <c r="D48" s="6">
        <f>+'[1]Current Year Permits by CalYr '!F48</f>
        <v>0</v>
      </c>
      <c r="E48" s="75">
        <f>+'[1]Prior Year Valuation by CalYr'!F48</f>
        <v>3000</v>
      </c>
      <c r="F48" s="76">
        <f>+'[1]Current Year Valuation by Cal'!F48</f>
        <v>0</v>
      </c>
      <c r="G48" s="77">
        <f>+'[1]Prior Year Permits by CalYr'!T48</f>
        <v>1</v>
      </c>
      <c r="H48" s="78">
        <f>+'[1]Current Year Permits by CalYr '!T48</f>
        <v>0</v>
      </c>
      <c r="I48" s="79">
        <f>+'[1]Prior Year Valuation by CalYr'!T48</f>
        <v>3000</v>
      </c>
      <c r="J48" s="80">
        <f>+'[1]Current Year Valuation by Cal'!T48</f>
        <v>0</v>
      </c>
      <c r="L48" s="81">
        <f t="shared" si="2"/>
        <v>-1</v>
      </c>
      <c r="M48" s="7">
        <f t="shared" si="3"/>
        <v>-3000</v>
      </c>
      <c r="N48" s="82">
        <f t="shared" si="0"/>
        <v>-1</v>
      </c>
      <c r="O48" s="7">
        <f t="shared" si="1"/>
        <v>-3000</v>
      </c>
    </row>
    <row r="49" spans="1:15" x14ac:dyDescent="0.2">
      <c r="A49" s="5">
        <v>64</v>
      </c>
      <c r="B49" s="73" t="s">
        <v>54</v>
      </c>
      <c r="C49" s="74">
        <f>+'[1]Prior Year Permits by CalYr'!F49</f>
        <v>0</v>
      </c>
      <c r="D49" s="6">
        <f>+'[1]Current Year Permits by CalYr '!F49</f>
        <v>1</v>
      </c>
      <c r="E49" s="75">
        <f>+'[1]Prior Year Valuation by CalYr'!F49</f>
        <v>0</v>
      </c>
      <c r="F49" s="76">
        <f>+'[1]Current Year Valuation by Cal'!F49</f>
        <v>0</v>
      </c>
      <c r="G49" s="77">
        <f>+'[1]Prior Year Permits by CalYr'!T49</f>
        <v>1</v>
      </c>
      <c r="H49" s="78">
        <f>+'[1]Current Year Permits by CalYr '!T49</f>
        <v>4</v>
      </c>
      <c r="I49" s="79">
        <f>+'[1]Prior Year Valuation by CalYr'!T49</f>
        <v>93000</v>
      </c>
      <c r="J49" s="80">
        <f>+'[1]Current Year Valuation by Cal'!T49</f>
        <v>459918</v>
      </c>
      <c r="L49" s="81">
        <f t="shared" si="2"/>
        <v>1</v>
      </c>
      <c r="M49" s="7">
        <f t="shared" si="3"/>
        <v>0</v>
      </c>
      <c r="N49" s="82">
        <f t="shared" si="0"/>
        <v>3</v>
      </c>
      <c r="O49" s="7">
        <f t="shared" si="1"/>
        <v>366918</v>
      </c>
    </row>
    <row r="50" spans="1:15" x14ac:dyDescent="0.2">
      <c r="A50" s="5">
        <v>65</v>
      </c>
      <c r="B50" s="73" t="s">
        <v>55</v>
      </c>
      <c r="C50" s="74">
        <f>+'[1]Prior Year Permits by CalYr'!F50</f>
        <v>12</v>
      </c>
      <c r="D50" s="6">
        <f>+'[1]Current Year Permits by CalYr '!F50</f>
        <v>18</v>
      </c>
      <c r="E50" s="75">
        <f>+'[1]Prior Year Valuation by CalYr'!F50</f>
        <v>24000</v>
      </c>
      <c r="F50" s="76">
        <f>+'[1]Current Year Valuation by Cal'!F50</f>
        <v>36000</v>
      </c>
      <c r="G50" s="77">
        <f>+'[1]Prior Year Permits by CalYr'!T50</f>
        <v>55</v>
      </c>
      <c r="H50" s="78">
        <f>+'[1]Current Year Permits by CalYr '!T50</f>
        <v>68</v>
      </c>
      <c r="I50" s="79">
        <f>+'[1]Prior Year Valuation by CalYr'!T50</f>
        <v>110000</v>
      </c>
      <c r="J50" s="80">
        <f>+'[1]Current Year Valuation by Cal'!T50</f>
        <v>136000</v>
      </c>
      <c r="L50" s="81">
        <f t="shared" si="2"/>
        <v>6</v>
      </c>
      <c r="M50" s="7">
        <f t="shared" si="3"/>
        <v>12000</v>
      </c>
      <c r="N50" s="82">
        <f t="shared" si="0"/>
        <v>13</v>
      </c>
      <c r="O50" s="7">
        <f t="shared" si="1"/>
        <v>26000</v>
      </c>
    </row>
    <row r="51" spans="1:15" x14ac:dyDescent="0.2">
      <c r="A51" s="5">
        <v>66</v>
      </c>
      <c r="B51" s="73" t="s">
        <v>56</v>
      </c>
      <c r="C51" s="74">
        <f>+'[1]Prior Year Permits by CalYr'!F51</f>
        <v>1</v>
      </c>
      <c r="D51" s="6">
        <f>+'[1]Current Year Permits by CalYr '!F51</f>
        <v>0</v>
      </c>
      <c r="E51" s="75">
        <f>+'[1]Prior Year Valuation by CalYr'!F51</f>
        <v>400</v>
      </c>
      <c r="F51" s="76">
        <f>+'[1]Current Year Valuation by Cal'!F51</f>
        <v>0</v>
      </c>
      <c r="G51" s="77">
        <f>+'[1]Prior Year Permits by CalYr'!T51</f>
        <v>5</v>
      </c>
      <c r="H51" s="78">
        <f>+'[1]Current Year Permits by CalYr '!T51</f>
        <v>0</v>
      </c>
      <c r="I51" s="79">
        <f>+'[1]Prior Year Valuation by CalYr'!T51</f>
        <v>2000</v>
      </c>
      <c r="J51" s="80">
        <f>+'[1]Current Year Valuation by Cal'!T51</f>
        <v>0</v>
      </c>
      <c r="L51" s="81">
        <f t="shared" si="2"/>
        <v>-1</v>
      </c>
      <c r="M51" s="7">
        <f t="shared" si="3"/>
        <v>-400</v>
      </c>
      <c r="N51" s="82">
        <f t="shared" si="0"/>
        <v>-5</v>
      </c>
      <c r="O51" s="7">
        <f t="shared" si="1"/>
        <v>-2000</v>
      </c>
    </row>
    <row r="52" spans="1:15" x14ac:dyDescent="0.2">
      <c r="A52" s="5">
        <v>67</v>
      </c>
      <c r="B52" s="73" t="s">
        <v>57</v>
      </c>
      <c r="C52" s="74">
        <f>+'[1]Prior Year Permits by CalYr'!F52</f>
        <v>0</v>
      </c>
      <c r="D52" s="6">
        <f>+'[1]Current Year Permits by CalYr '!F52</f>
        <v>0</v>
      </c>
      <c r="E52" s="75">
        <f>+'[1]Prior Year Valuation by CalYr'!F52</f>
        <v>0</v>
      </c>
      <c r="F52" s="76">
        <f>+'[1]Current Year Valuation by Cal'!F52</f>
        <v>0</v>
      </c>
      <c r="G52" s="77">
        <f>+'[1]Prior Year Permits by CalYr'!T52</f>
        <v>0</v>
      </c>
      <c r="H52" s="78">
        <f>+'[1]Current Year Permits by CalYr '!T52</f>
        <v>0</v>
      </c>
      <c r="I52" s="79">
        <f>+'[1]Prior Year Valuation by CalYr'!T52</f>
        <v>0</v>
      </c>
      <c r="J52" s="80">
        <f>+'[1]Current Year Valuation by Cal'!T52</f>
        <v>0</v>
      </c>
      <c r="L52" s="81">
        <f t="shared" si="2"/>
        <v>0</v>
      </c>
      <c r="M52" s="7">
        <f t="shared" si="3"/>
        <v>0</v>
      </c>
      <c r="N52" s="82">
        <f t="shared" si="0"/>
        <v>0</v>
      </c>
      <c r="O52" s="7">
        <f t="shared" si="1"/>
        <v>0</v>
      </c>
    </row>
    <row r="53" spans="1:15" x14ac:dyDescent="0.2">
      <c r="A53" s="5">
        <v>70</v>
      </c>
      <c r="B53" s="73" t="s">
        <v>58</v>
      </c>
      <c r="C53" s="74">
        <f>+'[1]Prior Year Permits by CalYr'!F53</f>
        <v>63</v>
      </c>
      <c r="D53" s="6">
        <f>+'[1]Current Year Permits by CalYr '!F53</f>
        <v>170</v>
      </c>
      <c r="E53" s="75">
        <f>+'[1]Prior Year Valuation by CalYr'!F53</f>
        <v>31500</v>
      </c>
      <c r="F53" s="76">
        <f>+'[1]Current Year Valuation by Cal'!F53</f>
        <v>85000</v>
      </c>
      <c r="G53" s="77">
        <f>+'[1]Prior Year Permits by CalYr'!T53</f>
        <v>301</v>
      </c>
      <c r="H53" s="78">
        <f>+'[1]Current Year Permits by CalYr '!T53</f>
        <v>388</v>
      </c>
      <c r="I53" s="79">
        <f>+'[1]Prior Year Valuation by CalYr'!T53</f>
        <v>200000</v>
      </c>
      <c r="J53" s="80">
        <f>+'[1]Current Year Valuation by Cal'!T53</f>
        <v>194000</v>
      </c>
      <c r="L53" s="81">
        <f t="shared" si="2"/>
        <v>107</v>
      </c>
      <c r="M53" s="7">
        <f t="shared" si="3"/>
        <v>53500</v>
      </c>
      <c r="N53" s="82">
        <f t="shared" si="0"/>
        <v>87</v>
      </c>
      <c r="O53" s="7">
        <f t="shared" si="1"/>
        <v>-6000</v>
      </c>
    </row>
    <row r="54" spans="1:15" x14ac:dyDescent="0.2">
      <c r="A54" s="5">
        <v>71</v>
      </c>
      <c r="B54" s="73" t="s">
        <v>59</v>
      </c>
      <c r="C54" s="74">
        <f>+'[1]Prior Year Permits by CalYr'!F54</f>
        <v>148</v>
      </c>
      <c r="D54" s="6">
        <f>+'[1]Current Year Permits by CalYr '!F54</f>
        <v>96</v>
      </c>
      <c r="E54" s="75">
        <f>+'[1]Prior Year Valuation by CalYr'!F54</f>
        <v>2301500</v>
      </c>
      <c r="F54" s="76">
        <f>+'[1]Current Year Valuation by Cal'!F54</f>
        <v>48000</v>
      </c>
      <c r="G54" s="77">
        <f>+'[1]Prior Year Permits by CalYr'!T54</f>
        <v>507</v>
      </c>
      <c r="H54" s="78">
        <f>+'[1]Current Year Permits by CalYr '!T54</f>
        <v>363</v>
      </c>
      <c r="I54" s="79">
        <f>+'[1]Prior Year Valuation by CalYr'!T54</f>
        <v>4609500</v>
      </c>
      <c r="J54" s="80">
        <f>+'[1]Current Year Valuation by Cal'!T54</f>
        <v>181500</v>
      </c>
      <c r="L54" s="81">
        <f t="shared" si="2"/>
        <v>-52</v>
      </c>
      <c r="M54" s="7">
        <f t="shared" si="3"/>
        <v>-2253500</v>
      </c>
      <c r="N54" s="82">
        <f t="shared" si="0"/>
        <v>-144</v>
      </c>
      <c r="O54" s="7">
        <f t="shared" si="1"/>
        <v>-4428000</v>
      </c>
    </row>
    <row r="55" spans="1:15" x14ac:dyDescent="0.2">
      <c r="A55" s="5">
        <v>72</v>
      </c>
      <c r="B55" s="73" t="s">
        <v>60</v>
      </c>
      <c r="C55" s="74">
        <f>+'[1]Prior Year Permits by CalYr'!F55</f>
        <v>249</v>
      </c>
      <c r="D55" s="6">
        <f>+'[1]Current Year Permits by CalYr '!F55</f>
        <v>562</v>
      </c>
      <c r="E55" s="75">
        <f>+'[1]Prior Year Valuation by CalYr'!F55</f>
        <v>10834500</v>
      </c>
      <c r="F55" s="76">
        <f>+'[1]Current Year Valuation by Cal'!F55</f>
        <v>23744500</v>
      </c>
      <c r="G55" s="77">
        <f>+'[1]Prior Year Permits by CalYr'!T55</f>
        <v>1451</v>
      </c>
      <c r="H55" s="78">
        <f>+'[1]Current Year Permits by CalYr '!T55</f>
        <v>1885</v>
      </c>
      <c r="I55" s="79">
        <f>+'[1]Prior Year Valuation by CalYr'!T55</f>
        <v>61943905</v>
      </c>
      <c r="J55" s="80">
        <f>+'[1]Current Year Valuation by Cal'!T55</f>
        <v>79696578</v>
      </c>
      <c r="L55" s="81">
        <f t="shared" si="2"/>
        <v>313</v>
      </c>
      <c r="M55" s="7">
        <f t="shared" si="3"/>
        <v>12910000</v>
      </c>
      <c r="N55" s="82">
        <f t="shared" si="0"/>
        <v>434</v>
      </c>
      <c r="O55" s="7">
        <f t="shared" si="1"/>
        <v>17752673</v>
      </c>
    </row>
    <row r="56" spans="1:15" x14ac:dyDescent="0.2">
      <c r="A56" s="5">
        <v>73</v>
      </c>
      <c r="B56" s="73" t="s">
        <v>61</v>
      </c>
      <c r="C56" s="74">
        <f>+'[1]Prior Year Permits by CalYr'!F56</f>
        <v>0</v>
      </c>
      <c r="D56" s="6">
        <f>+'[1]Current Year Permits by CalYr '!F56</f>
        <v>0</v>
      </c>
      <c r="E56" s="75">
        <f>+'[1]Prior Year Valuation by CalYr'!F56</f>
        <v>0</v>
      </c>
      <c r="F56" s="76">
        <f>+'[1]Current Year Valuation by Cal'!F56</f>
        <v>0</v>
      </c>
      <c r="G56" s="77">
        <f>+'[1]Prior Year Permits by CalYr'!T56</f>
        <v>2</v>
      </c>
      <c r="H56" s="78">
        <f>+'[1]Current Year Permits by CalYr '!T56</f>
        <v>0</v>
      </c>
      <c r="I56" s="79">
        <f>+'[1]Prior Year Valuation by CalYr'!T56</f>
        <v>1000</v>
      </c>
      <c r="J56" s="80">
        <f>+'[1]Current Year Valuation by Cal'!T56</f>
        <v>0</v>
      </c>
      <c r="L56" s="81">
        <f t="shared" si="2"/>
        <v>0</v>
      </c>
      <c r="M56" s="7">
        <f t="shared" si="3"/>
        <v>0</v>
      </c>
      <c r="N56" s="82">
        <f t="shared" si="0"/>
        <v>-2</v>
      </c>
      <c r="O56" s="7">
        <f t="shared" si="1"/>
        <v>-1000</v>
      </c>
    </row>
    <row r="57" spans="1:15" x14ac:dyDescent="0.2">
      <c r="A57" s="5">
        <v>80</v>
      </c>
      <c r="B57" s="73" t="s">
        <v>62</v>
      </c>
      <c r="C57" s="74">
        <f>+'[1]Prior Year Permits by CalYr'!F57</f>
        <v>0</v>
      </c>
      <c r="D57" s="6">
        <f>+'[1]Current Year Permits by CalYr '!F57</f>
        <v>0</v>
      </c>
      <c r="E57" s="75">
        <f>+'[1]Prior Year Valuation by CalYr'!F57</f>
        <v>0</v>
      </c>
      <c r="F57" s="76">
        <f>+'[1]Current Year Valuation by Cal'!F57</f>
        <v>0</v>
      </c>
      <c r="G57" s="77">
        <f>+'[1]Prior Year Permits by CalYr'!T57</f>
        <v>0</v>
      </c>
      <c r="H57" s="78">
        <f>+'[1]Current Year Permits by CalYr '!T57</f>
        <v>0</v>
      </c>
      <c r="I57" s="79">
        <f>+'[1]Prior Year Valuation by CalYr'!T57</f>
        <v>0</v>
      </c>
      <c r="J57" s="80">
        <f>+'[1]Current Year Valuation by Cal'!T57</f>
        <v>0</v>
      </c>
      <c r="L57" s="81">
        <f t="shared" si="2"/>
        <v>0</v>
      </c>
      <c r="M57" s="7">
        <f t="shared" si="3"/>
        <v>0</v>
      </c>
      <c r="N57" s="82">
        <f t="shared" si="0"/>
        <v>0</v>
      </c>
      <c r="O57" s="7">
        <f t="shared" si="1"/>
        <v>0</v>
      </c>
    </row>
    <row r="58" spans="1:15" x14ac:dyDescent="0.2">
      <c r="A58" s="5">
        <v>90</v>
      </c>
      <c r="B58" s="73" t="s">
        <v>63</v>
      </c>
      <c r="C58" s="74">
        <f>+'[1]Prior Year Permits by CalYr'!F58</f>
        <v>0</v>
      </c>
      <c r="D58" s="6">
        <f>+'[1]Current Year Permits by CalYr '!F58</f>
        <v>1</v>
      </c>
      <c r="E58" s="75">
        <f>+'[1]Prior Year Valuation by CalYr'!F58</f>
        <v>0</v>
      </c>
      <c r="F58" s="76">
        <f>+'[1]Current Year Valuation by Cal'!F58</f>
        <v>0</v>
      </c>
      <c r="G58" s="77">
        <f>+'[1]Prior Year Permits by CalYr'!T58</f>
        <v>3</v>
      </c>
      <c r="H58" s="78">
        <f>+'[1]Current Year Permits by CalYr '!T58</f>
        <v>2</v>
      </c>
      <c r="I58" s="79">
        <f>+'[1]Prior Year Valuation by CalYr'!T58</f>
        <v>0</v>
      </c>
      <c r="J58" s="80">
        <f>+'[1]Current Year Valuation by Cal'!T58</f>
        <v>0</v>
      </c>
      <c r="L58" s="81">
        <f t="shared" si="2"/>
        <v>1</v>
      </c>
      <c r="M58" s="7">
        <f t="shared" si="3"/>
        <v>0</v>
      </c>
      <c r="N58" s="82">
        <f t="shared" si="0"/>
        <v>-1</v>
      </c>
      <c r="O58" s="7">
        <f t="shared" si="1"/>
        <v>0</v>
      </c>
    </row>
    <row r="59" spans="1:15" x14ac:dyDescent="0.2">
      <c r="A59" s="5">
        <v>92</v>
      </c>
      <c r="B59" s="83" t="s">
        <v>64</v>
      </c>
      <c r="C59" s="74">
        <f>+'[1]Prior Year Permits by CalYr'!F59</f>
        <v>0</v>
      </c>
      <c r="D59" s="6">
        <f>+'[1]Current Year Permits by CalYr '!F59</f>
        <v>0</v>
      </c>
      <c r="E59" s="75">
        <f>+'[1]Prior Year Valuation by CalYr'!F59</f>
        <v>0</v>
      </c>
      <c r="F59" s="76">
        <f>+'[1]Current Year Valuation by Cal'!F59</f>
        <v>0</v>
      </c>
      <c r="G59" s="77">
        <f>+'[1]Prior Year Permits by CalYr'!T59</f>
        <v>0</v>
      </c>
      <c r="H59" s="78">
        <f>+'[1]Current Year Permits by CalYr '!T59</f>
        <v>0</v>
      </c>
      <c r="I59" s="79">
        <f>+'[1]Prior Year Valuation by CalYr'!T59</f>
        <v>0</v>
      </c>
      <c r="J59" s="80">
        <f>+'[1]Current Year Valuation by Cal'!T59</f>
        <v>0</v>
      </c>
      <c r="L59" s="81">
        <f t="shared" si="2"/>
        <v>0</v>
      </c>
      <c r="M59" s="7">
        <f t="shared" si="3"/>
        <v>0</v>
      </c>
      <c r="N59" s="82">
        <f t="shared" si="0"/>
        <v>0</v>
      </c>
      <c r="O59" s="7">
        <f t="shared" si="1"/>
        <v>0</v>
      </c>
    </row>
    <row r="60" spans="1:15" ht="13.5" thickBot="1" x14ac:dyDescent="0.25">
      <c r="A60" s="84">
        <v>95</v>
      </c>
      <c r="B60" s="85" t="s">
        <v>65</v>
      </c>
      <c r="C60" s="86">
        <f>+'[1]Prior Year Permits by CalYr'!F60</f>
        <v>0</v>
      </c>
      <c r="D60" s="87">
        <f>+'[1]Current Year Permits by CalYr '!F60</f>
        <v>0</v>
      </c>
      <c r="E60" s="88">
        <f>+'[1]Prior Year Valuation by CalYr'!F60</f>
        <v>0</v>
      </c>
      <c r="F60" s="89">
        <f>+'[1]Current Year Valuation by Cal'!F60</f>
        <v>0</v>
      </c>
      <c r="G60" s="90">
        <f>+'[1]Prior Year Permits by CalYr'!T60</f>
        <v>0</v>
      </c>
      <c r="H60" s="91">
        <f>+'[1]Current Year Permits by CalYr '!T60</f>
        <v>0</v>
      </c>
      <c r="I60" s="92">
        <f>+'[1]Prior Year Valuation by CalYr'!T60</f>
        <v>0</v>
      </c>
      <c r="J60" s="93">
        <f>+'[1]Current Year Valuation by Cal'!T60</f>
        <v>0</v>
      </c>
      <c r="L60" s="81">
        <f t="shared" si="2"/>
        <v>0</v>
      </c>
      <c r="M60" s="7">
        <f t="shared" si="3"/>
        <v>0</v>
      </c>
      <c r="N60" s="94">
        <f t="shared" si="0"/>
        <v>0</v>
      </c>
      <c r="O60" s="8">
        <f>+I60-H60</f>
        <v>0</v>
      </c>
    </row>
    <row r="61" spans="1:15" s="10" customFormat="1" ht="14.25" thickTop="1" thickBot="1" x14ac:dyDescent="0.25">
      <c r="A61" s="95"/>
      <c r="B61" s="96" t="s">
        <v>5237</v>
      </c>
      <c r="C61" s="97">
        <f t="shared" ref="C61:J61" si="4">SUM(C4:C60)</f>
        <v>790</v>
      </c>
      <c r="D61" s="98">
        <f t="shared" si="4"/>
        <v>1280</v>
      </c>
      <c r="E61" s="99">
        <f t="shared" si="4"/>
        <v>64447610</v>
      </c>
      <c r="F61" s="100">
        <f t="shared" si="4"/>
        <v>70001807</v>
      </c>
      <c r="G61" s="101">
        <f t="shared" si="4"/>
        <v>3816</v>
      </c>
      <c r="H61" s="102">
        <f t="shared" si="4"/>
        <v>4412</v>
      </c>
      <c r="I61" s="103">
        <f t="shared" si="4"/>
        <v>265904679</v>
      </c>
      <c r="J61" s="104">
        <f t="shared" si="4"/>
        <v>273462213</v>
      </c>
      <c r="K61" s="105"/>
      <c r="L61" s="106">
        <f t="shared" ref="L61:N61" si="5">SUM(L4:L60)</f>
        <v>490</v>
      </c>
      <c r="M61" s="9">
        <f t="shared" si="5"/>
        <v>5554197</v>
      </c>
      <c r="N61" s="107">
        <f t="shared" si="5"/>
        <v>596</v>
      </c>
      <c r="O61" s="9">
        <f>SUM(O4:O60)</f>
        <v>7557534</v>
      </c>
    </row>
    <row r="62" spans="1:15" ht="13.5" thickTop="1" x14ac:dyDescent="0.2">
      <c r="I62" s="110"/>
    </row>
    <row r="63" spans="1:15" x14ac:dyDescent="0.2">
      <c r="A63"/>
    </row>
    <row r="64" spans="1:15" x14ac:dyDescent="0.2">
      <c r="A64"/>
      <c r="D64" s="111">
        <f>+D61-C61</f>
        <v>490</v>
      </c>
      <c r="F64" s="112">
        <f>+F61-E61</f>
        <v>5554197</v>
      </c>
      <c r="H64" s="113">
        <f>+H61-G61</f>
        <v>596</v>
      </c>
      <c r="J64" s="113">
        <f>+J61-I61</f>
        <v>7557534</v>
      </c>
    </row>
    <row r="65" spans="1:6" x14ac:dyDescent="0.2">
      <c r="A65"/>
      <c r="D65" s="111">
        <f>+D64-L61</f>
        <v>0</v>
      </c>
      <c r="F65" s="112">
        <f>+F64-M61</f>
        <v>0</v>
      </c>
    </row>
    <row r="66" spans="1:6" x14ac:dyDescent="0.2">
      <c r="A66"/>
    </row>
  </sheetData>
  <mergeCells count="4">
    <mergeCell ref="C1:D1"/>
    <mergeCell ref="E1:F1"/>
    <mergeCell ref="G1:H1"/>
    <mergeCell ref="I1:J1"/>
  </mergeCells>
  <printOptions horizontalCentered="1"/>
  <pageMargins left="0.25" right="0.25" top="0.46" bottom="0.4" header="0.15" footer="0.15"/>
  <pageSetup scale="70" orientation="landscape" r:id="rId1"/>
  <headerFooter alignWithMargins="0">
    <oddHeader xml:space="preserve">&amp;C&amp;"Arial,Bold"CITY OF BAKERSFIELD
&amp;A 2021 SUMMARY -&amp;K01+000 BY CALENDAR YEAR&amp;"Arial,Bold Italic"&amp;K000000
</oddHeader>
    <oddFooter>&amp;L&amp;8&amp;D &amp;T&amp;R&amp;8&amp;Z&amp;F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83"/>
  <sheetViews>
    <sheetView tabSelected="1" topLeftCell="D1" workbookViewId="0">
      <selection activeCell="J16" sqref="J16"/>
    </sheetView>
  </sheetViews>
  <sheetFormatPr defaultRowHeight="12.75" customHeight="1" x14ac:dyDescent="0.2"/>
  <cols>
    <col min="1" max="1" width="6.42578125" style="52" bestFit="1" customWidth="1"/>
    <col min="2" max="2" width="9.5703125" style="27" bestFit="1" customWidth="1"/>
    <col min="3" max="3" width="6" style="27" customWidth="1"/>
    <col min="4" max="4" width="5.5703125" style="27" customWidth="1"/>
    <col min="5" max="5" width="9.85546875" style="27" bestFit="1" customWidth="1"/>
    <col min="6" max="6" width="2.7109375" style="27" customWidth="1"/>
    <col min="7" max="7" width="16.7109375" style="27" customWidth="1"/>
    <col min="8" max="8" width="5.140625" style="27" bestFit="1" customWidth="1"/>
    <col min="9" max="9" width="8" style="27" customWidth="1"/>
    <col min="10" max="10" width="8.140625" style="27" bestFit="1" customWidth="1"/>
    <col min="11" max="11" width="4.7109375" style="27" bestFit="1" customWidth="1"/>
    <col min="12" max="12" width="5.85546875" style="27" customWidth="1"/>
    <col min="13" max="13" width="31.85546875" style="27" bestFit="1" customWidth="1"/>
    <col min="14" max="14" width="30.28515625" style="27" bestFit="1" customWidth="1"/>
    <col min="15" max="15" width="5" style="27" bestFit="1" customWidth="1"/>
    <col min="16" max="16" width="4.5703125" style="27" bestFit="1" customWidth="1"/>
    <col min="17" max="17" width="7.85546875" style="27" bestFit="1" customWidth="1"/>
    <col min="18" max="18" width="9.42578125" style="27" bestFit="1" customWidth="1"/>
    <col min="19" max="19" width="11.140625" style="27" bestFit="1" customWidth="1"/>
    <col min="20" max="20" width="10.42578125" style="27" bestFit="1" customWidth="1"/>
    <col min="21" max="21" width="38.42578125" style="27" bestFit="1" customWidth="1"/>
    <col min="22" max="16384" width="9.140625" style="27"/>
  </cols>
  <sheetData>
    <row r="1" spans="1:21" s="16" customFormat="1" ht="21.75" customHeight="1" x14ac:dyDescent="0.2">
      <c r="A1" s="12"/>
      <c r="B1" s="13" t="s">
        <v>66</v>
      </c>
      <c r="C1" s="14" t="s">
        <v>67</v>
      </c>
      <c r="D1" s="14" t="s">
        <v>68</v>
      </c>
      <c r="E1" s="14" t="s">
        <v>69</v>
      </c>
      <c r="F1" s="14" t="s">
        <v>70</v>
      </c>
      <c r="G1" s="14" t="s">
        <v>71</v>
      </c>
      <c r="H1" s="14" t="s">
        <v>72</v>
      </c>
      <c r="I1" s="14" t="s">
        <v>73</v>
      </c>
      <c r="J1" s="14" t="s">
        <v>74</v>
      </c>
      <c r="K1" s="14" t="s">
        <v>75</v>
      </c>
      <c r="L1" s="14" t="s">
        <v>76</v>
      </c>
      <c r="M1" s="14" t="s">
        <v>77</v>
      </c>
      <c r="N1" s="14" t="s">
        <v>78</v>
      </c>
      <c r="O1" s="14" t="s">
        <v>79</v>
      </c>
      <c r="P1" s="14" t="s">
        <v>80</v>
      </c>
      <c r="Q1" s="14" t="s">
        <v>81</v>
      </c>
      <c r="R1" s="14" t="s">
        <v>82</v>
      </c>
      <c r="S1" s="14" t="s">
        <v>83</v>
      </c>
      <c r="T1" s="14" t="s">
        <v>84</v>
      </c>
      <c r="U1" s="15" t="s">
        <v>85</v>
      </c>
    </row>
    <row r="2" spans="1:21" x14ac:dyDescent="0.2">
      <c r="A2" s="17">
        <f>A1+1</f>
        <v>1</v>
      </c>
      <c r="B2" s="18" t="s">
        <v>86</v>
      </c>
      <c r="C2" s="19">
        <v>44287</v>
      </c>
      <c r="D2" s="18" t="s">
        <v>87</v>
      </c>
      <c r="E2" s="20">
        <v>2110</v>
      </c>
      <c r="F2" s="18" t="s">
        <v>88</v>
      </c>
      <c r="G2" s="21" t="s">
        <v>89</v>
      </c>
      <c r="H2" s="18" t="s">
        <v>90</v>
      </c>
      <c r="I2" s="21" t="s">
        <v>91</v>
      </c>
      <c r="J2" s="22"/>
      <c r="K2" s="22"/>
      <c r="L2" s="22"/>
      <c r="M2" s="21" t="s">
        <v>92</v>
      </c>
      <c r="N2" s="21" t="s">
        <v>93</v>
      </c>
      <c r="O2" s="22"/>
      <c r="P2" s="22"/>
      <c r="Q2" s="23">
        <v>20000</v>
      </c>
      <c r="R2" s="24">
        <f>IF(Q2&gt;0,0,(IF(ISNA(VLOOKUP(D2,Missing_Vaulations,3,FALSE))=TRUE,0,(VLOOKUP(D2,Missing_Vaulations,3,FALSE)))))</f>
        <v>0</v>
      </c>
      <c r="S2" s="23">
        <f>Q2+R2</f>
        <v>20000</v>
      </c>
      <c r="T2" s="25" t="s">
        <v>94</v>
      </c>
      <c r="U2" s="26" t="s">
        <v>95</v>
      </c>
    </row>
    <row r="3" spans="1:21" x14ac:dyDescent="0.2">
      <c r="A3" s="28">
        <f>A2+1</f>
        <v>2</v>
      </c>
      <c r="B3" s="29" t="s">
        <v>96</v>
      </c>
      <c r="C3" s="30">
        <v>44287</v>
      </c>
      <c r="D3" s="29" t="s">
        <v>97</v>
      </c>
      <c r="E3" s="31">
        <v>7701</v>
      </c>
      <c r="F3" s="29" t="s">
        <v>88</v>
      </c>
      <c r="G3" s="32" t="s">
        <v>98</v>
      </c>
      <c r="H3" s="29" t="s">
        <v>99</v>
      </c>
      <c r="I3" s="32" t="s">
        <v>100</v>
      </c>
      <c r="J3" s="33"/>
      <c r="K3" s="33"/>
      <c r="L3" s="33"/>
      <c r="M3" s="32" t="s">
        <v>101</v>
      </c>
      <c r="N3" s="32" t="s">
        <v>102</v>
      </c>
      <c r="O3" s="33"/>
      <c r="P3" s="33"/>
      <c r="Q3" s="34">
        <v>50000</v>
      </c>
      <c r="R3" s="35">
        <f>IF(Q3&gt;0,0,(IF(ISNA(VLOOKUP(D3,Missing_Vaulations,3,FALSE))=TRUE,0,(VLOOKUP(D3,Missing_Vaulations,3,FALSE)))))</f>
        <v>0</v>
      </c>
      <c r="S3" s="34">
        <f>Q3+R3</f>
        <v>50000</v>
      </c>
      <c r="T3" s="36" t="s">
        <v>103</v>
      </c>
      <c r="U3" s="37" t="s">
        <v>104</v>
      </c>
    </row>
    <row r="4" spans="1:21" x14ac:dyDescent="0.2">
      <c r="A4" s="28">
        <f>A3+1</f>
        <v>3</v>
      </c>
      <c r="B4" s="29" t="s">
        <v>105</v>
      </c>
      <c r="C4" s="30">
        <v>44287</v>
      </c>
      <c r="D4" s="29" t="s">
        <v>97</v>
      </c>
      <c r="E4" s="31">
        <v>10803</v>
      </c>
      <c r="F4" s="29" t="s">
        <v>88</v>
      </c>
      <c r="G4" s="32" t="s">
        <v>106</v>
      </c>
      <c r="H4" s="29" t="s">
        <v>107</v>
      </c>
      <c r="I4" s="32" t="s">
        <v>108</v>
      </c>
      <c r="J4" s="33"/>
      <c r="K4" s="33"/>
      <c r="L4" s="33"/>
      <c r="M4" s="32" t="s">
        <v>109</v>
      </c>
      <c r="N4" s="32" t="s">
        <v>110</v>
      </c>
      <c r="O4" s="33"/>
      <c r="P4" s="33"/>
      <c r="Q4" s="34">
        <v>50000</v>
      </c>
      <c r="R4" s="35">
        <f>IF(Q4&gt;0,0,(IF(ISNA(VLOOKUP(D4,Missing_Vaulations,3,FALSE))=TRUE,0,(VLOOKUP(D4,Missing_Vaulations,3,FALSE)))))</f>
        <v>0</v>
      </c>
      <c r="S4" s="34">
        <f>Q4+R4</f>
        <v>50000</v>
      </c>
      <c r="T4" s="36" t="s">
        <v>111</v>
      </c>
      <c r="U4" s="37" t="s">
        <v>112</v>
      </c>
    </row>
    <row r="5" spans="1:21" x14ac:dyDescent="0.2">
      <c r="A5" s="28">
        <f>A4+1</f>
        <v>4</v>
      </c>
      <c r="B5" s="29" t="s">
        <v>113</v>
      </c>
      <c r="C5" s="30">
        <v>44287</v>
      </c>
      <c r="D5" s="29" t="s">
        <v>97</v>
      </c>
      <c r="E5" s="31">
        <v>5908</v>
      </c>
      <c r="F5" s="29" t="s">
        <v>88</v>
      </c>
      <c r="G5" s="32" t="s">
        <v>114</v>
      </c>
      <c r="H5" s="29" t="s">
        <v>99</v>
      </c>
      <c r="I5" s="32" t="s">
        <v>115</v>
      </c>
      <c r="J5" s="33"/>
      <c r="K5" s="33"/>
      <c r="L5" s="33"/>
      <c r="M5" s="32" t="s">
        <v>116</v>
      </c>
      <c r="N5" s="32" t="s">
        <v>117</v>
      </c>
      <c r="O5" s="33"/>
      <c r="P5" s="33"/>
      <c r="Q5" s="34">
        <v>50000</v>
      </c>
      <c r="R5" s="35">
        <f>IF(Q5&gt;0,0,(IF(ISNA(VLOOKUP(D5,Missing_Vaulations,3,FALSE))=TRUE,0,(VLOOKUP(D5,Missing_Vaulations,3,FALSE)))))</f>
        <v>0</v>
      </c>
      <c r="S5" s="34">
        <f>Q5+R5</f>
        <v>50000</v>
      </c>
      <c r="T5" s="36" t="s">
        <v>118</v>
      </c>
      <c r="U5" s="37" t="s">
        <v>112</v>
      </c>
    </row>
    <row r="6" spans="1:21" x14ac:dyDescent="0.2">
      <c r="A6" s="28">
        <f>A5+1</f>
        <v>5</v>
      </c>
      <c r="B6" s="29" t="s">
        <v>119</v>
      </c>
      <c r="C6" s="30">
        <v>44287</v>
      </c>
      <c r="D6" s="29" t="s">
        <v>97</v>
      </c>
      <c r="E6" s="31">
        <v>6400</v>
      </c>
      <c r="F6" s="29" t="s">
        <v>88</v>
      </c>
      <c r="G6" s="32" t="s">
        <v>120</v>
      </c>
      <c r="H6" s="29" t="s">
        <v>121</v>
      </c>
      <c r="I6" s="32" t="s">
        <v>100</v>
      </c>
      <c r="J6" s="33"/>
      <c r="K6" s="33"/>
      <c r="L6" s="33"/>
      <c r="M6" s="32" t="s">
        <v>122</v>
      </c>
      <c r="N6" s="32" t="s">
        <v>117</v>
      </c>
      <c r="O6" s="33"/>
      <c r="P6" s="33"/>
      <c r="Q6" s="34">
        <v>50000</v>
      </c>
      <c r="R6" s="35">
        <f>IF(Q6&gt;0,0,(IF(ISNA(VLOOKUP(D6,Missing_Vaulations,3,FALSE))=TRUE,0,(VLOOKUP(D6,Missing_Vaulations,3,FALSE)))))</f>
        <v>0</v>
      </c>
      <c r="S6" s="34">
        <f>Q6+R6</f>
        <v>50000</v>
      </c>
      <c r="T6" s="36" t="s">
        <v>123</v>
      </c>
      <c r="U6" s="37" t="s">
        <v>112</v>
      </c>
    </row>
    <row r="7" spans="1:21" x14ac:dyDescent="0.2">
      <c r="A7" s="28">
        <f>A6+1</f>
        <v>6</v>
      </c>
      <c r="B7" s="29" t="s">
        <v>124</v>
      </c>
      <c r="C7" s="30">
        <v>44287</v>
      </c>
      <c r="D7" s="29" t="s">
        <v>87</v>
      </c>
      <c r="E7" s="31">
        <v>3617</v>
      </c>
      <c r="F7" s="29" t="s">
        <v>88</v>
      </c>
      <c r="G7" s="32" t="s">
        <v>125</v>
      </c>
      <c r="H7" s="29" t="s">
        <v>107</v>
      </c>
      <c r="I7" s="32" t="s">
        <v>108</v>
      </c>
      <c r="J7" s="33"/>
      <c r="K7" s="33"/>
      <c r="L7" s="33"/>
      <c r="M7" s="32" t="s">
        <v>126</v>
      </c>
      <c r="N7" s="32" t="s">
        <v>127</v>
      </c>
      <c r="O7" s="33"/>
      <c r="P7" s="33"/>
      <c r="Q7" s="34">
        <v>0</v>
      </c>
      <c r="R7" s="35">
        <f>IF(Q7&gt;0,0,(IF(ISNA(VLOOKUP(D7,Missing_Vaulations,3,FALSE))=TRUE,0,(VLOOKUP(D7,Missing_Vaulations,3,FALSE)))))</f>
        <v>3000</v>
      </c>
      <c r="S7" s="34">
        <f>Q7+R7</f>
        <v>3000</v>
      </c>
      <c r="T7" s="36" t="s">
        <v>128</v>
      </c>
      <c r="U7" s="37" t="s">
        <v>129</v>
      </c>
    </row>
    <row r="8" spans="1:21" x14ac:dyDescent="0.2">
      <c r="A8" s="28">
        <f>A7+1</f>
        <v>7</v>
      </c>
      <c r="B8" s="29" t="s">
        <v>130</v>
      </c>
      <c r="C8" s="30">
        <v>44287</v>
      </c>
      <c r="D8" s="29" t="s">
        <v>97</v>
      </c>
      <c r="E8" s="31">
        <v>12716</v>
      </c>
      <c r="F8" s="29" t="s">
        <v>88</v>
      </c>
      <c r="G8" s="32" t="s">
        <v>131</v>
      </c>
      <c r="H8" s="29" t="s">
        <v>132</v>
      </c>
      <c r="I8" s="32" t="s">
        <v>108</v>
      </c>
      <c r="J8" s="33"/>
      <c r="K8" s="33"/>
      <c r="L8" s="33"/>
      <c r="M8" s="32" t="s">
        <v>133</v>
      </c>
      <c r="N8" s="32" t="s">
        <v>102</v>
      </c>
      <c r="O8" s="33"/>
      <c r="P8" s="33"/>
      <c r="Q8" s="34">
        <v>50000</v>
      </c>
      <c r="R8" s="35">
        <f>IF(Q8&gt;0,0,(IF(ISNA(VLOOKUP(D8,Missing_Vaulations,3,FALSE))=TRUE,0,(VLOOKUP(D8,Missing_Vaulations,3,FALSE)))))</f>
        <v>0</v>
      </c>
      <c r="S8" s="34">
        <f>Q8+R8</f>
        <v>50000</v>
      </c>
      <c r="T8" s="36" t="s">
        <v>134</v>
      </c>
      <c r="U8" s="37" t="s">
        <v>112</v>
      </c>
    </row>
    <row r="9" spans="1:21" x14ac:dyDescent="0.2">
      <c r="A9" s="28">
        <f>A8+1</f>
        <v>8</v>
      </c>
      <c r="B9" s="29" t="s">
        <v>135</v>
      </c>
      <c r="C9" s="30">
        <v>44287</v>
      </c>
      <c r="D9" s="29" t="s">
        <v>97</v>
      </c>
      <c r="E9" s="31">
        <v>1504</v>
      </c>
      <c r="F9" s="29" t="s">
        <v>88</v>
      </c>
      <c r="G9" s="32" t="s">
        <v>136</v>
      </c>
      <c r="H9" s="29" t="s">
        <v>99</v>
      </c>
      <c r="I9" s="32" t="s">
        <v>100</v>
      </c>
      <c r="J9" s="33"/>
      <c r="K9" s="33"/>
      <c r="L9" s="33"/>
      <c r="M9" s="32" t="s">
        <v>137</v>
      </c>
      <c r="N9" s="32" t="s">
        <v>102</v>
      </c>
      <c r="O9" s="33"/>
      <c r="P9" s="33"/>
      <c r="Q9" s="34">
        <v>50000</v>
      </c>
      <c r="R9" s="35">
        <f>IF(Q9&gt;0,0,(IF(ISNA(VLOOKUP(D9,Missing_Vaulations,3,FALSE))=TRUE,0,(VLOOKUP(D9,Missing_Vaulations,3,FALSE)))))</f>
        <v>0</v>
      </c>
      <c r="S9" s="34">
        <f>Q9+R9</f>
        <v>50000</v>
      </c>
      <c r="T9" s="36" t="s">
        <v>138</v>
      </c>
      <c r="U9" s="37" t="s">
        <v>139</v>
      </c>
    </row>
    <row r="10" spans="1:21" x14ac:dyDescent="0.2">
      <c r="A10" s="28">
        <f>A9+1</f>
        <v>9</v>
      </c>
      <c r="B10" s="29" t="s">
        <v>140</v>
      </c>
      <c r="C10" s="30">
        <v>44287</v>
      </c>
      <c r="D10" s="29" t="s">
        <v>141</v>
      </c>
      <c r="E10" s="31">
        <v>9001</v>
      </c>
      <c r="F10" s="29" t="s">
        <v>88</v>
      </c>
      <c r="G10" s="32" t="s">
        <v>142</v>
      </c>
      <c r="H10" s="29" t="s">
        <v>107</v>
      </c>
      <c r="I10" s="32" t="s">
        <v>143</v>
      </c>
      <c r="J10" s="38">
        <v>6419</v>
      </c>
      <c r="K10" s="39">
        <v>18</v>
      </c>
      <c r="L10" s="40">
        <v>4</v>
      </c>
      <c r="M10" s="32" t="s">
        <v>144</v>
      </c>
      <c r="N10" s="32" t="s">
        <v>145</v>
      </c>
      <c r="O10" s="39">
        <v>1</v>
      </c>
      <c r="P10" s="39">
        <v>1</v>
      </c>
      <c r="Q10" s="34">
        <v>492312</v>
      </c>
      <c r="R10" s="35">
        <f>IF(Q10&gt;0,0,(IF(ISNA(VLOOKUP(D10,Missing_Vaulations,3,FALSE))=TRUE,0,(VLOOKUP(D10,Missing_Vaulations,3,FALSE)))))</f>
        <v>0</v>
      </c>
      <c r="S10" s="34">
        <f>Q10+R10</f>
        <v>492312</v>
      </c>
      <c r="T10" s="36" t="s">
        <v>146</v>
      </c>
      <c r="U10" s="41"/>
    </row>
    <row r="11" spans="1:21" x14ac:dyDescent="0.2">
      <c r="A11" s="28">
        <f>A10+1</f>
        <v>10</v>
      </c>
      <c r="B11" s="29" t="s">
        <v>147</v>
      </c>
      <c r="C11" s="30">
        <v>44287</v>
      </c>
      <c r="D11" s="29" t="s">
        <v>141</v>
      </c>
      <c r="E11" s="31">
        <v>9024</v>
      </c>
      <c r="F11" s="29" t="s">
        <v>88</v>
      </c>
      <c r="G11" s="32" t="s">
        <v>142</v>
      </c>
      <c r="H11" s="29" t="s">
        <v>107</v>
      </c>
      <c r="I11" s="32" t="s">
        <v>143</v>
      </c>
      <c r="J11" s="38">
        <v>6419</v>
      </c>
      <c r="K11" s="39">
        <v>23</v>
      </c>
      <c r="L11" s="40">
        <v>4</v>
      </c>
      <c r="M11" s="32" t="s">
        <v>144</v>
      </c>
      <c r="N11" s="32" t="s">
        <v>145</v>
      </c>
      <c r="O11" s="39">
        <v>1</v>
      </c>
      <c r="P11" s="39">
        <v>1</v>
      </c>
      <c r="Q11" s="34">
        <v>492312</v>
      </c>
      <c r="R11" s="35">
        <f>IF(Q11&gt;0,0,(IF(ISNA(VLOOKUP(D11,Missing_Vaulations,3,FALSE))=TRUE,0,(VLOOKUP(D11,Missing_Vaulations,3,FALSE)))))</f>
        <v>0</v>
      </c>
      <c r="S11" s="34">
        <f>Q11+R11</f>
        <v>492312</v>
      </c>
      <c r="T11" s="36" t="s">
        <v>148</v>
      </c>
      <c r="U11" s="41"/>
    </row>
    <row r="12" spans="1:21" x14ac:dyDescent="0.2">
      <c r="A12" s="28">
        <f>A11+1</f>
        <v>11</v>
      </c>
      <c r="B12" s="29" t="s">
        <v>149</v>
      </c>
      <c r="C12" s="30">
        <v>44287</v>
      </c>
      <c r="D12" s="29" t="s">
        <v>141</v>
      </c>
      <c r="E12" s="31">
        <v>9007</v>
      </c>
      <c r="F12" s="29" t="s">
        <v>88</v>
      </c>
      <c r="G12" s="32" t="s">
        <v>142</v>
      </c>
      <c r="H12" s="29" t="s">
        <v>107</v>
      </c>
      <c r="I12" s="32" t="s">
        <v>143</v>
      </c>
      <c r="J12" s="38">
        <v>6419</v>
      </c>
      <c r="K12" s="39">
        <v>19</v>
      </c>
      <c r="L12" s="40">
        <v>4</v>
      </c>
      <c r="M12" s="32" t="s">
        <v>144</v>
      </c>
      <c r="N12" s="32" t="s">
        <v>145</v>
      </c>
      <c r="O12" s="39">
        <v>1</v>
      </c>
      <c r="P12" s="39">
        <v>1</v>
      </c>
      <c r="Q12" s="34">
        <v>502728</v>
      </c>
      <c r="R12" s="35">
        <f>IF(Q12&gt;0,0,(IF(ISNA(VLOOKUP(D12,Missing_Vaulations,3,FALSE))=TRUE,0,(VLOOKUP(D12,Missing_Vaulations,3,FALSE)))))</f>
        <v>0</v>
      </c>
      <c r="S12" s="34">
        <f>Q12+R12</f>
        <v>502728</v>
      </c>
      <c r="T12" s="36" t="s">
        <v>150</v>
      </c>
      <c r="U12" s="41"/>
    </row>
    <row r="13" spans="1:21" x14ac:dyDescent="0.2">
      <c r="A13" s="28">
        <f>A12+1</f>
        <v>12</v>
      </c>
      <c r="B13" s="29" t="s">
        <v>151</v>
      </c>
      <c r="C13" s="30">
        <v>44287</v>
      </c>
      <c r="D13" s="29" t="s">
        <v>141</v>
      </c>
      <c r="E13" s="31">
        <v>9013</v>
      </c>
      <c r="F13" s="29" t="s">
        <v>88</v>
      </c>
      <c r="G13" s="32" t="s">
        <v>142</v>
      </c>
      <c r="H13" s="29" t="s">
        <v>107</v>
      </c>
      <c r="I13" s="32" t="s">
        <v>143</v>
      </c>
      <c r="J13" s="38">
        <v>6419</v>
      </c>
      <c r="K13" s="39">
        <v>20</v>
      </c>
      <c r="L13" s="40">
        <v>4</v>
      </c>
      <c r="M13" s="32" t="s">
        <v>144</v>
      </c>
      <c r="N13" s="32" t="s">
        <v>145</v>
      </c>
      <c r="O13" s="39">
        <v>1</v>
      </c>
      <c r="P13" s="39">
        <v>1</v>
      </c>
      <c r="Q13" s="34">
        <v>502728</v>
      </c>
      <c r="R13" s="35">
        <f>IF(Q13&gt;0,0,(IF(ISNA(VLOOKUP(D13,Missing_Vaulations,3,FALSE))=TRUE,0,(VLOOKUP(D13,Missing_Vaulations,3,FALSE)))))</f>
        <v>0</v>
      </c>
      <c r="S13" s="34">
        <f>Q13+R13</f>
        <v>502728</v>
      </c>
      <c r="T13" s="36" t="s">
        <v>152</v>
      </c>
      <c r="U13" s="41"/>
    </row>
    <row r="14" spans="1:21" x14ac:dyDescent="0.2">
      <c r="A14" s="28">
        <f>A13+1</f>
        <v>13</v>
      </c>
      <c r="B14" s="29" t="s">
        <v>153</v>
      </c>
      <c r="C14" s="30">
        <v>44287</v>
      </c>
      <c r="D14" s="29" t="s">
        <v>97</v>
      </c>
      <c r="E14" s="31">
        <v>14725</v>
      </c>
      <c r="F14" s="29" t="s">
        <v>88</v>
      </c>
      <c r="G14" s="32" t="s">
        <v>154</v>
      </c>
      <c r="H14" s="29" t="s">
        <v>121</v>
      </c>
      <c r="I14" s="32" t="s">
        <v>115</v>
      </c>
      <c r="J14" s="33"/>
      <c r="K14" s="33"/>
      <c r="L14" s="33"/>
      <c r="M14" s="32" t="s">
        <v>155</v>
      </c>
      <c r="N14" s="32" t="s">
        <v>156</v>
      </c>
      <c r="O14" s="33"/>
      <c r="P14" s="33"/>
      <c r="Q14" s="34">
        <v>50000</v>
      </c>
      <c r="R14" s="35">
        <f>IF(Q14&gt;0,0,(IF(ISNA(VLOOKUP(D14,Missing_Vaulations,3,FALSE))=TRUE,0,(VLOOKUP(D14,Missing_Vaulations,3,FALSE)))))</f>
        <v>0</v>
      </c>
      <c r="S14" s="34">
        <f>Q14+R14</f>
        <v>50000</v>
      </c>
      <c r="T14" s="36" t="s">
        <v>157</v>
      </c>
      <c r="U14" s="37" t="s">
        <v>112</v>
      </c>
    </row>
    <row r="15" spans="1:21" x14ac:dyDescent="0.2">
      <c r="A15" s="28">
        <f>A14+1</f>
        <v>14</v>
      </c>
      <c r="B15" s="29" t="s">
        <v>158</v>
      </c>
      <c r="C15" s="30">
        <v>44287</v>
      </c>
      <c r="D15" s="29" t="s">
        <v>97</v>
      </c>
      <c r="E15" s="31">
        <v>10807</v>
      </c>
      <c r="F15" s="29" t="s">
        <v>88</v>
      </c>
      <c r="G15" s="32" t="s">
        <v>159</v>
      </c>
      <c r="H15" s="29" t="s">
        <v>90</v>
      </c>
      <c r="I15" s="32" t="s">
        <v>108</v>
      </c>
      <c r="J15" s="33"/>
      <c r="K15" s="33"/>
      <c r="L15" s="33"/>
      <c r="M15" s="32" t="s">
        <v>160</v>
      </c>
      <c r="N15" s="32" t="s">
        <v>156</v>
      </c>
      <c r="O15" s="33"/>
      <c r="P15" s="33"/>
      <c r="Q15" s="34">
        <v>50000</v>
      </c>
      <c r="R15" s="35">
        <f>IF(Q15&gt;0,0,(IF(ISNA(VLOOKUP(D15,Missing_Vaulations,3,FALSE))=TRUE,0,(VLOOKUP(D15,Missing_Vaulations,3,FALSE)))))</f>
        <v>0</v>
      </c>
      <c r="S15" s="34">
        <f>Q15+R15</f>
        <v>50000</v>
      </c>
      <c r="T15" s="36" t="s">
        <v>161</v>
      </c>
      <c r="U15" s="37" t="s">
        <v>112</v>
      </c>
    </row>
    <row r="16" spans="1:21" x14ac:dyDescent="0.2">
      <c r="A16" s="28">
        <f>A15+1</f>
        <v>15</v>
      </c>
      <c r="B16" s="29" t="s">
        <v>162</v>
      </c>
      <c r="C16" s="30">
        <v>44287</v>
      </c>
      <c r="D16" s="29" t="s">
        <v>97</v>
      </c>
      <c r="E16" s="31">
        <v>1004</v>
      </c>
      <c r="F16" s="29" t="s">
        <v>88</v>
      </c>
      <c r="G16" s="32" t="s">
        <v>163</v>
      </c>
      <c r="H16" s="29" t="s">
        <v>99</v>
      </c>
      <c r="I16" s="32" t="s">
        <v>108</v>
      </c>
      <c r="J16" s="33"/>
      <c r="K16" s="33"/>
      <c r="L16" s="33"/>
      <c r="M16" s="32" t="s">
        <v>164</v>
      </c>
      <c r="N16" s="32" t="s">
        <v>156</v>
      </c>
      <c r="O16" s="33"/>
      <c r="P16" s="33"/>
      <c r="Q16" s="34">
        <v>50000</v>
      </c>
      <c r="R16" s="35">
        <f>IF(Q16&gt;0,0,(IF(ISNA(VLOOKUP(D16,Missing_Vaulations,3,FALSE))=TRUE,0,(VLOOKUP(D16,Missing_Vaulations,3,FALSE)))))</f>
        <v>0</v>
      </c>
      <c r="S16" s="34">
        <f>Q16+R16</f>
        <v>50000</v>
      </c>
      <c r="T16" s="36" t="s">
        <v>165</v>
      </c>
      <c r="U16" s="37" t="s">
        <v>112</v>
      </c>
    </row>
    <row r="17" spans="1:21" x14ac:dyDescent="0.2">
      <c r="A17" s="28">
        <f>A16+1</f>
        <v>16</v>
      </c>
      <c r="B17" s="29" t="s">
        <v>166</v>
      </c>
      <c r="C17" s="30">
        <v>44287</v>
      </c>
      <c r="D17" s="29" t="s">
        <v>97</v>
      </c>
      <c r="E17" s="31">
        <v>6106</v>
      </c>
      <c r="F17" s="29" t="s">
        <v>88</v>
      </c>
      <c r="G17" s="32" t="s">
        <v>167</v>
      </c>
      <c r="H17" s="29" t="s">
        <v>132</v>
      </c>
      <c r="I17" s="32" t="s">
        <v>115</v>
      </c>
      <c r="J17" s="33"/>
      <c r="K17" s="33"/>
      <c r="L17" s="33"/>
      <c r="M17" s="32" t="s">
        <v>168</v>
      </c>
      <c r="N17" s="32" t="s">
        <v>156</v>
      </c>
      <c r="O17" s="33"/>
      <c r="P17" s="33"/>
      <c r="Q17" s="34">
        <v>50000</v>
      </c>
      <c r="R17" s="35">
        <f>IF(Q17&gt;0,0,(IF(ISNA(VLOOKUP(D17,Missing_Vaulations,3,FALSE))=TRUE,0,(VLOOKUP(D17,Missing_Vaulations,3,FALSE)))))</f>
        <v>0</v>
      </c>
      <c r="S17" s="34">
        <f>Q17+R17</f>
        <v>50000</v>
      </c>
      <c r="T17" s="36" t="s">
        <v>169</v>
      </c>
      <c r="U17" s="37" t="s">
        <v>112</v>
      </c>
    </row>
    <row r="18" spans="1:21" x14ac:dyDescent="0.2">
      <c r="A18" s="28">
        <f>A17+1</f>
        <v>17</v>
      </c>
      <c r="B18" s="29" t="s">
        <v>170</v>
      </c>
      <c r="C18" s="30">
        <v>44287</v>
      </c>
      <c r="D18" s="29" t="s">
        <v>97</v>
      </c>
      <c r="E18" s="31">
        <v>10104</v>
      </c>
      <c r="F18" s="29" t="s">
        <v>88</v>
      </c>
      <c r="G18" s="32" t="s">
        <v>171</v>
      </c>
      <c r="H18" s="29" t="s">
        <v>107</v>
      </c>
      <c r="I18" s="32" t="s">
        <v>172</v>
      </c>
      <c r="J18" s="33"/>
      <c r="K18" s="33"/>
      <c r="L18" s="33"/>
      <c r="M18" s="32" t="s">
        <v>173</v>
      </c>
      <c r="N18" s="32" t="s">
        <v>117</v>
      </c>
      <c r="O18" s="33"/>
      <c r="P18" s="33"/>
      <c r="Q18" s="34">
        <v>50000</v>
      </c>
      <c r="R18" s="35">
        <f>IF(Q18&gt;0,0,(IF(ISNA(VLOOKUP(D18,Missing_Vaulations,3,FALSE))=TRUE,0,(VLOOKUP(D18,Missing_Vaulations,3,FALSE)))))</f>
        <v>0</v>
      </c>
      <c r="S18" s="34">
        <f>Q18+R18</f>
        <v>50000</v>
      </c>
      <c r="T18" s="36" t="s">
        <v>174</v>
      </c>
      <c r="U18" s="37" t="s">
        <v>112</v>
      </c>
    </row>
    <row r="19" spans="1:21" x14ac:dyDescent="0.2">
      <c r="A19" s="28">
        <f>A18+1</f>
        <v>18</v>
      </c>
      <c r="B19" s="29" t="s">
        <v>175</v>
      </c>
      <c r="C19" s="30">
        <v>44287</v>
      </c>
      <c r="D19" s="29" t="s">
        <v>97</v>
      </c>
      <c r="E19" s="31">
        <v>11902</v>
      </c>
      <c r="F19" s="29" t="s">
        <v>88</v>
      </c>
      <c r="G19" s="32" t="s">
        <v>176</v>
      </c>
      <c r="H19" s="29" t="s">
        <v>90</v>
      </c>
      <c r="I19" s="32" t="s">
        <v>108</v>
      </c>
      <c r="J19" s="33"/>
      <c r="K19" s="33"/>
      <c r="L19" s="33"/>
      <c r="M19" s="32" t="s">
        <v>177</v>
      </c>
      <c r="N19" s="32" t="s">
        <v>117</v>
      </c>
      <c r="O19" s="33"/>
      <c r="P19" s="33"/>
      <c r="Q19" s="34">
        <v>50000</v>
      </c>
      <c r="R19" s="35">
        <f>IF(Q19&gt;0,0,(IF(ISNA(VLOOKUP(D19,Missing_Vaulations,3,FALSE))=TRUE,0,(VLOOKUP(D19,Missing_Vaulations,3,FALSE)))))</f>
        <v>0</v>
      </c>
      <c r="S19" s="34">
        <f>Q19+R19</f>
        <v>50000</v>
      </c>
      <c r="T19" s="36" t="s">
        <v>178</v>
      </c>
      <c r="U19" s="37" t="s">
        <v>112</v>
      </c>
    </row>
    <row r="20" spans="1:21" x14ac:dyDescent="0.2">
      <c r="A20" s="28">
        <f>A19+1</f>
        <v>19</v>
      </c>
      <c r="B20" s="29" t="s">
        <v>179</v>
      </c>
      <c r="C20" s="30">
        <v>44287</v>
      </c>
      <c r="D20" s="29" t="s">
        <v>97</v>
      </c>
      <c r="E20" s="31">
        <v>1905</v>
      </c>
      <c r="F20" s="29" t="s">
        <v>88</v>
      </c>
      <c r="G20" s="32" t="s">
        <v>180</v>
      </c>
      <c r="H20" s="29" t="s">
        <v>181</v>
      </c>
      <c r="I20" s="32" t="s">
        <v>91</v>
      </c>
      <c r="J20" s="33"/>
      <c r="K20" s="33"/>
      <c r="L20" s="33"/>
      <c r="M20" s="32" t="s">
        <v>182</v>
      </c>
      <c r="N20" s="32" t="s">
        <v>117</v>
      </c>
      <c r="O20" s="33"/>
      <c r="P20" s="33"/>
      <c r="Q20" s="34">
        <v>50000</v>
      </c>
      <c r="R20" s="35">
        <f>IF(Q20&gt;0,0,(IF(ISNA(VLOOKUP(D20,Missing_Vaulations,3,FALSE))=TRUE,0,(VLOOKUP(D20,Missing_Vaulations,3,FALSE)))))</f>
        <v>0</v>
      </c>
      <c r="S20" s="34">
        <f>Q20+R20</f>
        <v>50000</v>
      </c>
      <c r="T20" s="36" t="s">
        <v>183</v>
      </c>
      <c r="U20" s="37" t="s">
        <v>139</v>
      </c>
    </row>
    <row r="21" spans="1:21" x14ac:dyDescent="0.2">
      <c r="A21" s="28">
        <f>A20+1</f>
        <v>20</v>
      </c>
      <c r="B21" s="29" t="s">
        <v>184</v>
      </c>
      <c r="C21" s="30">
        <v>44287</v>
      </c>
      <c r="D21" s="29" t="s">
        <v>97</v>
      </c>
      <c r="E21" s="31">
        <v>1309</v>
      </c>
      <c r="F21" s="29" t="s">
        <v>88</v>
      </c>
      <c r="G21" s="32" t="s">
        <v>185</v>
      </c>
      <c r="H21" s="29" t="s">
        <v>99</v>
      </c>
      <c r="I21" s="32" t="s">
        <v>186</v>
      </c>
      <c r="J21" s="33"/>
      <c r="K21" s="33"/>
      <c r="L21" s="33"/>
      <c r="M21" s="32" t="s">
        <v>187</v>
      </c>
      <c r="N21" s="32" t="s">
        <v>117</v>
      </c>
      <c r="O21" s="33"/>
      <c r="P21" s="33"/>
      <c r="Q21" s="34">
        <v>50000</v>
      </c>
      <c r="R21" s="35">
        <f>IF(Q21&gt;0,0,(IF(ISNA(VLOOKUP(D21,Missing_Vaulations,3,FALSE))=TRUE,0,(VLOOKUP(D21,Missing_Vaulations,3,FALSE)))))</f>
        <v>0</v>
      </c>
      <c r="S21" s="34">
        <f>Q21+R21</f>
        <v>50000</v>
      </c>
      <c r="T21" s="36" t="s">
        <v>188</v>
      </c>
      <c r="U21" s="37" t="s">
        <v>139</v>
      </c>
    </row>
    <row r="22" spans="1:21" x14ac:dyDescent="0.2">
      <c r="A22" s="28">
        <f>A21+1</f>
        <v>21</v>
      </c>
      <c r="B22" s="29" t="s">
        <v>189</v>
      </c>
      <c r="C22" s="30">
        <v>44287</v>
      </c>
      <c r="D22" s="29" t="s">
        <v>190</v>
      </c>
      <c r="E22" s="31">
        <v>213</v>
      </c>
      <c r="F22" s="29" t="s">
        <v>88</v>
      </c>
      <c r="G22" s="32" t="s">
        <v>191</v>
      </c>
      <c r="H22" s="29" t="s">
        <v>121</v>
      </c>
      <c r="I22" s="32" t="s">
        <v>100</v>
      </c>
      <c r="J22" s="33"/>
      <c r="K22" s="33"/>
      <c r="L22" s="33"/>
      <c r="M22" s="32" t="s">
        <v>192</v>
      </c>
      <c r="N22" s="32" t="s">
        <v>193</v>
      </c>
      <c r="O22" s="33"/>
      <c r="P22" s="33"/>
      <c r="Q22" s="34">
        <v>0</v>
      </c>
      <c r="R22" s="35">
        <f>IF(Q22&gt;0,0,(IF(ISNA(VLOOKUP(D22,Missing_Vaulations,3,FALSE))=TRUE,0,(VLOOKUP(D22,Missing_Vaulations,3,FALSE)))))</f>
        <v>3000</v>
      </c>
      <c r="S22" s="34">
        <f>Q22+R22</f>
        <v>3000</v>
      </c>
      <c r="T22" s="36" t="s">
        <v>194</v>
      </c>
      <c r="U22" s="37" t="s">
        <v>195</v>
      </c>
    </row>
    <row r="23" spans="1:21" x14ac:dyDescent="0.2">
      <c r="A23" s="28">
        <f>A22+1</f>
        <v>22</v>
      </c>
      <c r="B23" s="29" t="s">
        <v>196</v>
      </c>
      <c r="C23" s="30">
        <v>44287</v>
      </c>
      <c r="D23" s="29" t="s">
        <v>97</v>
      </c>
      <c r="E23" s="31">
        <v>12102</v>
      </c>
      <c r="F23" s="29" t="s">
        <v>88</v>
      </c>
      <c r="G23" s="32" t="s">
        <v>197</v>
      </c>
      <c r="H23" s="29" t="s">
        <v>107</v>
      </c>
      <c r="I23" s="32" t="s">
        <v>108</v>
      </c>
      <c r="J23" s="33"/>
      <c r="K23" s="33"/>
      <c r="L23" s="33"/>
      <c r="M23" s="32" t="s">
        <v>198</v>
      </c>
      <c r="N23" s="32" t="s">
        <v>199</v>
      </c>
      <c r="O23" s="33"/>
      <c r="P23" s="33"/>
      <c r="Q23" s="34">
        <v>50000</v>
      </c>
      <c r="R23" s="35">
        <f>IF(Q23&gt;0,0,(IF(ISNA(VLOOKUP(D23,Missing_Vaulations,3,FALSE))=TRUE,0,(VLOOKUP(D23,Missing_Vaulations,3,FALSE)))))</f>
        <v>0</v>
      </c>
      <c r="S23" s="34">
        <f>Q23+R23</f>
        <v>50000</v>
      </c>
      <c r="T23" s="36" t="s">
        <v>200</v>
      </c>
      <c r="U23" s="37" t="s">
        <v>112</v>
      </c>
    </row>
    <row r="24" spans="1:21" x14ac:dyDescent="0.2">
      <c r="A24" s="28">
        <f>A23+1</f>
        <v>23</v>
      </c>
      <c r="B24" s="29" t="s">
        <v>201</v>
      </c>
      <c r="C24" s="30">
        <v>44287</v>
      </c>
      <c r="D24" s="29" t="s">
        <v>97</v>
      </c>
      <c r="E24" s="31">
        <v>11910</v>
      </c>
      <c r="F24" s="29" t="s">
        <v>88</v>
      </c>
      <c r="G24" s="32" t="s">
        <v>202</v>
      </c>
      <c r="H24" s="29" t="s">
        <v>90</v>
      </c>
      <c r="I24" s="32" t="s">
        <v>108</v>
      </c>
      <c r="J24" s="33"/>
      <c r="K24" s="33"/>
      <c r="L24" s="33"/>
      <c r="M24" s="32" t="s">
        <v>203</v>
      </c>
      <c r="N24" s="32" t="s">
        <v>204</v>
      </c>
      <c r="O24" s="33"/>
      <c r="P24" s="33"/>
      <c r="Q24" s="34">
        <v>50000</v>
      </c>
      <c r="R24" s="35">
        <f>IF(Q24&gt;0,0,(IF(ISNA(VLOOKUP(D24,Missing_Vaulations,3,FALSE))=TRUE,0,(VLOOKUP(D24,Missing_Vaulations,3,FALSE)))))</f>
        <v>0</v>
      </c>
      <c r="S24" s="34">
        <f>Q24+R24</f>
        <v>50000</v>
      </c>
      <c r="T24" s="36" t="s">
        <v>205</v>
      </c>
      <c r="U24" s="37" t="s">
        <v>112</v>
      </c>
    </row>
    <row r="25" spans="1:21" x14ac:dyDescent="0.2">
      <c r="A25" s="28">
        <f>A24+1</f>
        <v>24</v>
      </c>
      <c r="B25" s="29" t="s">
        <v>206</v>
      </c>
      <c r="C25" s="30">
        <v>44287</v>
      </c>
      <c r="D25" s="29" t="s">
        <v>97</v>
      </c>
      <c r="E25" s="31">
        <v>5130</v>
      </c>
      <c r="F25" s="29" t="s">
        <v>88</v>
      </c>
      <c r="G25" s="32" t="s">
        <v>207</v>
      </c>
      <c r="H25" s="29" t="s">
        <v>90</v>
      </c>
      <c r="I25" s="32" t="s">
        <v>115</v>
      </c>
      <c r="J25" s="33"/>
      <c r="K25" s="33"/>
      <c r="L25" s="33"/>
      <c r="M25" s="32" t="s">
        <v>208</v>
      </c>
      <c r="N25" s="32" t="s">
        <v>204</v>
      </c>
      <c r="O25" s="33"/>
      <c r="P25" s="33"/>
      <c r="Q25" s="34">
        <v>50000</v>
      </c>
      <c r="R25" s="35">
        <f>IF(Q25&gt;0,0,(IF(ISNA(VLOOKUP(D25,Missing_Vaulations,3,FALSE))=TRUE,0,(VLOOKUP(D25,Missing_Vaulations,3,FALSE)))))</f>
        <v>0</v>
      </c>
      <c r="S25" s="34">
        <f>Q25+R25</f>
        <v>50000</v>
      </c>
      <c r="T25" s="36" t="s">
        <v>209</v>
      </c>
      <c r="U25" s="37" t="s">
        <v>139</v>
      </c>
    </row>
    <row r="26" spans="1:21" x14ac:dyDescent="0.2">
      <c r="A26" s="28">
        <f>A25+1</f>
        <v>25</v>
      </c>
      <c r="B26" s="29" t="s">
        <v>210</v>
      </c>
      <c r="C26" s="30">
        <v>44287</v>
      </c>
      <c r="D26" s="29" t="s">
        <v>97</v>
      </c>
      <c r="E26" s="31">
        <v>9321</v>
      </c>
      <c r="F26" s="29" t="s">
        <v>88</v>
      </c>
      <c r="G26" s="32" t="s">
        <v>211</v>
      </c>
      <c r="H26" s="29" t="s">
        <v>107</v>
      </c>
      <c r="I26" s="32" t="s">
        <v>143</v>
      </c>
      <c r="J26" s="33"/>
      <c r="K26" s="33"/>
      <c r="L26" s="33"/>
      <c r="M26" s="32" t="s">
        <v>212</v>
      </c>
      <c r="N26" s="32" t="s">
        <v>204</v>
      </c>
      <c r="O26" s="33"/>
      <c r="P26" s="33"/>
      <c r="Q26" s="34">
        <v>50000</v>
      </c>
      <c r="R26" s="35">
        <f>IF(Q26&gt;0,0,(IF(ISNA(VLOOKUP(D26,Missing_Vaulations,3,FALSE))=TRUE,0,(VLOOKUP(D26,Missing_Vaulations,3,FALSE)))))</f>
        <v>0</v>
      </c>
      <c r="S26" s="34">
        <f>Q26+R26</f>
        <v>50000</v>
      </c>
      <c r="T26" s="36" t="s">
        <v>213</v>
      </c>
      <c r="U26" s="37" t="s">
        <v>139</v>
      </c>
    </row>
    <row r="27" spans="1:21" x14ac:dyDescent="0.2">
      <c r="A27" s="28">
        <f>A26+1</f>
        <v>26</v>
      </c>
      <c r="B27" s="29" t="s">
        <v>214</v>
      </c>
      <c r="C27" s="30">
        <v>44287</v>
      </c>
      <c r="D27" s="29" t="s">
        <v>97</v>
      </c>
      <c r="E27" s="31">
        <v>509</v>
      </c>
      <c r="F27" s="29" t="s">
        <v>88</v>
      </c>
      <c r="G27" s="32" t="s">
        <v>215</v>
      </c>
      <c r="H27" s="29" t="s">
        <v>99</v>
      </c>
      <c r="I27" s="32" t="s">
        <v>100</v>
      </c>
      <c r="J27" s="33"/>
      <c r="K27" s="33"/>
      <c r="L27" s="33"/>
      <c r="M27" s="32" t="s">
        <v>216</v>
      </c>
      <c r="N27" s="32" t="s">
        <v>93</v>
      </c>
      <c r="O27" s="33"/>
      <c r="P27" s="33"/>
      <c r="Q27" s="34">
        <v>50000</v>
      </c>
      <c r="R27" s="35">
        <f>IF(Q27&gt;0,0,(IF(ISNA(VLOOKUP(D27,Missing_Vaulations,3,FALSE))=TRUE,0,(VLOOKUP(D27,Missing_Vaulations,3,FALSE)))))</f>
        <v>0</v>
      </c>
      <c r="S27" s="34">
        <f>Q27+R27</f>
        <v>50000</v>
      </c>
      <c r="T27" s="36" t="s">
        <v>217</v>
      </c>
      <c r="U27" s="37" t="s">
        <v>139</v>
      </c>
    </row>
    <row r="28" spans="1:21" x14ac:dyDescent="0.2">
      <c r="A28" s="28">
        <f>A27+1</f>
        <v>27</v>
      </c>
      <c r="B28" s="29" t="s">
        <v>218</v>
      </c>
      <c r="C28" s="30">
        <v>44287</v>
      </c>
      <c r="D28" s="29" t="s">
        <v>87</v>
      </c>
      <c r="E28" s="31">
        <v>5815</v>
      </c>
      <c r="F28" s="29" t="s">
        <v>88</v>
      </c>
      <c r="G28" s="32" t="s">
        <v>219</v>
      </c>
      <c r="H28" s="29" t="s">
        <v>90</v>
      </c>
      <c r="I28" s="32" t="s">
        <v>220</v>
      </c>
      <c r="J28" s="33"/>
      <c r="K28" s="33"/>
      <c r="L28" s="33"/>
      <c r="M28" s="32" t="s">
        <v>221</v>
      </c>
      <c r="N28" s="32" t="s">
        <v>222</v>
      </c>
      <c r="O28" s="33"/>
      <c r="P28" s="33"/>
      <c r="Q28" s="34">
        <v>0</v>
      </c>
      <c r="R28" s="35">
        <f>IF(Q28&gt;0,0,(IF(ISNA(VLOOKUP(D28,Missing_Vaulations,3,FALSE))=TRUE,0,(VLOOKUP(D28,Missing_Vaulations,3,FALSE)))))</f>
        <v>3000</v>
      </c>
      <c r="S28" s="34">
        <f>Q28+R28</f>
        <v>3000</v>
      </c>
      <c r="T28" s="36" t="s">
        <v>223</v>
      </c>
      <c r="U28" s="37" t="s">
        <v>129</v>
      </c>
    </row>
    <row r="29" spans="1:21" x14ac:dyDescent="0.2">
      <c r="A29" s="28">
        <f>A28+1</f>
        <v>28</v>
      </c>
      <c r="B29" s="29" t="s">
        <v>224</v>
      </c>
      <c r="C29" s="30">
        <v>44287</v>
      </c>
      <c r="D29" s="29" t="s">
        <v>97</v>
      </c>
      <c r="E29" s="31">
        <v>9913</v>
      </c>
      <c r="F29" s="29" t="s">
        <v>88</v>
      </c>
      <c r="G29" s="32" t="s">
        <v>225</v>
      </c>
      <c r="H29" s="29" t="s">
        <v>90</v>
      </c>
      <c r="I29" s="32" t="s">
        <v>108</v>
      </c>
      <c r="J29" s="33"/>
      <c r="K29" s="33"/>
      <c r="L29" s="33"/>
      <c r="M29" s="32" t="s">
        <v>226</v>
      </c>
      <c r="N29" s="32" t="s">
        <v>110</v>
      </c>
      <c r="O29" s="33"/>
      <c r="P29" s="33"/>
      <c r="Q29" s="34">
        <v>50000</v>
      </c>
      <c r="R29" s="35">
        <f>IF(Q29&gt;0,0,(IF(ISNA(VLOOKUP(D29,Missing_Vaulations,3,FALSE))=TRUE,0,(VLOOKUP(D29,Missing_Vaulations,3,FALSE)))))</f>
        <v>0</v>
      </c>
      <c r="S29" s="34">
        <f>Q29+R29</f>
        <v>50000</v>
      </c>
      <c r="T29" s="36" t="s">
        <v>227</v>
      </c>
      <c r="U29" s="37" t="s">
        <v>139</v>
      </c>
    </row>
    <row r="30" spans="1:21" x14ac:dyDescent="0.2">
      <c r="A30" s="28">
        <f>A29+1</f>
        <v>29</v>
      </c>
      <c r="B30" s="29" t="s">
        <v>228</v>
      </c>
      <c r="C30" s="30">
        <v>44287</v>
      </c>
      <c r="D30" s="29" t="s">
        <v>97</v>
      </c>
      <c r="E30" s="31">
        <v>10810</v>
      </c>
      <c r="F30" s="29" t="s">
        <v>88</v>
      </c>
      <c r="G30" s="32" t="s">
        <v>229</v>
      </c>
      <c r="H30" s="29" t="s">
        <v>121</v>
      </c>
      <c r="I30" s="32" t="s">
        <v>115</v>
      </c>
      <c r="J30" s="33"/>
      <c r="K30" s="33"/>
      <c r="L30" s="33"/>
      <c r="M30" s="32" t="s">
        <v>230</v>
      </c>
      <c r="N30" s="32" t="s">
        <v>110</v>
      </c>
      <c r="O30" s="33"/>
      <c r="P30" s="33"/>
      <c r="Q30" s="34">
        <v>50000</v>
      </c>
      <c r="R30" s="35">
        <f>IF(Q30&gt;0,0,(IF(ISNA(VLOOKUP(D30,Missing_Vaulations,3,FALSE))=TRUE,0,(VLOOKUP(D30,Missing_Vaulations,3,FALSE)))))</f>
        <v>0</v>
      </c>
      <c r="S30" s="34">
        <f>Q30+R30</f>
        <v>50000</v>
      </c>
      <c r="T30" s="36" t="s">
        <v>231</v>
      </c>
      <c r="U30" s="37" t="s">
        <v>112</v>
      </c>
    </row>
    <row r="31" spans="1:21" x14ac:dyDescent="0.2">
      <c r="A31" s="28">
        <f>A30+1</f>
        <v>30</v>
      </c>
      <c r="B31" s="29" t="s">
        <v>232</v>
      </c>
      <c r="C31" s="30">
        <v>44287</v>
      </c>
      <c r="D31" s="29" t="s">
        <v>97</v>
      </c>
      <c r="E31" s="31">
        <v>5316</v>
      </c>
      <c r="F31" s="29" t="s">
        <v>88</v>
      </c>
      <c r="G31" s="32" t="s">
        <v>233</v>
      </c>
      <c r="H31" s="29" t="s">
        <v>181</v>
      </c>
      <c r="I31" s="32" t="s">
        <v>220</v>
      </c>
      <c r="J31" s="33"/>
      <c r="K31" s="33"/>
      <c r="L31" s="33"/>
      <c r="M31" s="32" t="s">
        <v>234</v>
      </c>
      <c r="N31" s="32" t="s">
        <v>110</v>
      </c>
      <c r="O31" s="33"/>
      <c r="P31" s="33"/>
      <c r="Q31" s="34">
        <v>50000</v>
      </c>
      <c r="R31" s="35">
        <f>IF(Q31&gt;0,0,(IF(ISNA(VLOOKUP(D31,Missing_Vaulations,3,FALSE))=TRUE,0,(VLOOKUP(D31,Missing_Vaulations,3,FALSE)))))</f>
        <v>0</v>
      </c>
      <c r="S31" s="34">
        <f>Q31+R31</f>
        <v>50000</v>
      </c>
      <c r="T31" s="36" t="s">
        <v>235</v>
      </c>
      <c r="U31" s="37" t="s">
        <v>112</v>
      </c>
    </row>
    <row r="32" spans="1:21" x14ac:dyDescent="0.2">
      <c r="A32" s="28">
        <f>A31+1</f>
        <v>31</v>
      </c>
      <c r="B32" s="29" t="s">
        <v>236</v>
      </c>
      <c r="C32" s="30">
        <v>44287</v>
      </c>
      <c r="D32" s="29" t="s">
        <v>97</v>
      </c>
      <c r="E32" s="31">
        <v>3011</v>
      </c>
      <c r="F32" s="29" t="s">
        <v>88</v>
      </c>
      <c r="G32" s="32" t="s">
        <v>237</v>
      </c>
      <c r="H32" s="29" t="s">
        <v>132</v>
      </c>
      <c r="I32" s="32" t="s">
        <v>220</v>
      </c>
      <c r="J32" s="33"/>
      <c r="K32" s="33"/>
      <c r="L32" s="33"/>
      <c r="M32" s="32" t="s">
        <v>238</v>
      </c>
      <c r="N32" s="32" t="s">
        <v>117</v>
      </c>
      <c r="O32" s="33"/>
      <c r="P32" s="33"/>
      <c r="Q32" s="34">
        <v>50000</v>
      </c>
      <c r="R32" s="35">
        <f>IF(Q32&gt;0,0,(IF(ISNA(VLOOKUP(D32,Missing_Vaulations,3,FALSE))=TRUE,0,(VLOOKUP(D32,Missing_Vaulations,3,FALSE)))))</f>
        <v>0</v>
      </c>
      <c r="S32" s="34">
        <f>Q32+R32</f>
        <v>50000</v>
      </c>
      <c r="T32" s="36" t="s">
        <v>239</v>
      </c>
      <c r="U32" s="37" t="s">
        <v>112</v>
      </c>
    </row>
    <row r="33" spans="1:21" x14ac:dyDescent="0.2">
      <c r="A33" s="28">
        <f>A32+1</f>
        <v>32</v>
      </c>
      <c r="B33" s="29" t="s">
        <v>240</v>
      </c>
      <c r="C33" s="30">
        <v>44287</v>
      </c>
      <c r="D33" s="29" t="s">
        <v>97</v>
      </c>
      <c r="E33" s="31">
        <v>7823</v>
      </c>
      <c r="F33" s="29" t="s">
        <v>88</v>
      </c>
      <c r="G33" s="32" t="s">
        <v>241</v>
      </c>
      <c r="H33" s="29" t="s">
        <v>99</v>
      </c>
      <c r="I33" s="32" t="s">
        <v>186</v>
      </c>
      <c r="J33" s="33"/>
      <c r="K33" s="33"/>
      <c r="L33" s="33"/>
      <c r="M33" s="32" t="s">
        <v>242</v>
      </c>
      <c r="N33" s="32" t="s">
        <v>117</v>
      </c>
      <c r="O33" s="33"/>
      <c r="P33" s="33"/>
      <c r="Q33" s="34">
        <v>50000</v>
      </c>
      <c r="R33" s="35">
        <f>IF(Q33&gt;0,0,(IF(ISNA(VLOOKUP(D33,Missing_Vaulations,3,FALSE))=TRUE,0,(VLOOKUP(D33,Missing_Vaulations,3,FALSE)))))</f>
        <v>0</v>
      </c>
      <c r="S33" s="34">
        <f>Q33+R33</f>
        <v>50000</v>
      </c>
      <c r="T33" s="36" t="s">
        <v>243</v>
      </c>
      <c r="U33" s="37" t="s">
        <v>112</v>
      </c>
    </row>
    <row r="34" spans="1:21" x14ac:dyDescent="0.2">
      <c r="A34" s="28">
        <f>A33+1</f>
        <v>33</v>
      </c>
      <c r="B34" s="29" t="s">
        <v>244</v>
      </c>
      <c r="C34" s="30">
        <v>44287</v>
      </c>
      <c r="D34" s="29" t="s">
        <v>97</v>
      </c>
      <c r="E34" s="31">
        <v>6708</v>
      </c>
      <c r="F34" s="29" t="s">
        <v>88</v>
      </c>
      <c r="G34" s="32" t="s">
        <v>245</v>
      </c>
      <c r="H34" s="29" t="s">
        <v>90</v>
      </c>
      <c r="I34" s="32" t="s">
        <v>186</v>
      </c>
      <c r="J34" s="33"/>
      <c r="K34" s="33"/>
      <c r="L34" s="33"/>
      <c r="M34" s="32" t="s">
        <v>246</v>
      </c>
      <c r="N34" s="32" t="s">
        <v>117</v>
      </c>
      <c r="O34" s="33"/>
      <c r="P34" s="33"/>
      <c r="Q34" s="34">
        <v>50000</v>
      </c>
      <c r="R34" s="35">
        <f>IF(Q34&gt;0,0,(IF(ISNA(VLOOKUP(D34,Missing_Vaulations,3,FALSE))=TRUE,0,(VLOOKUP(D34,Missing_Vaulations,3,FALSE)))))</f>
        <v>0</v>
      </c>
      <c r="S34" s="34">
        <f>Q34+R34</f>
        <v>50000</v>
      </c>
      <c r="T34" s="36" t="s">
        <v>247</v>
      </c>
      <c r="U34" s="37" t="s">
        <v>248</v>
      </c>
    </row>
    <row r="35" spans="1:21" x14ac:dyDescent="0.2">
      <c r="A35" s="28">
        <f>A34+1</f>
        <v>34</v>
      </c>
      <c r="B35" s="29" t="s">
        <v>249</v>
      </c>
      <c r="C35" s="30">
        <v>44287</v>
      </c>
      <c r="D35" s="29" t="s">
        <v>97</v>
      </c>
      <c r="E35" s="31">
        <v>301</v>
      </c>
      <c r="F35" s="29" t="s">
        <v>88</v>
      </c>
      <c r="G35" s="32" t="s">
        <v>250</v>
      </c>
      <c r="H35" s="29" t="s">
        <v>99</v>
      </c>
      <c r="I35" s="32" t="s">
        <v>100</v>
      </c>
      <c r="J35" s="33"/>
      <c r="K35" s="33"/>
      <c r="L35" s="33"/>
      <c r="M35" s="32" t="s">
        <v>251</v>
      </c>
      <c r="N35" s="32" t="s">
        <v>117</v>
      </c>
      <c r="O35" s="33"/>
      <c r="P35" s="33"/>
      <c r="Q35" s="34">
        <v>50000</v>
      </c>
      <c r="R35" s="35">
        <f>IF(Q35&gt;0,0,(IF(ISNA(VLOOKUP(D35,Missing_Vaulations,3,FALSE))=TRUE,0,(VLOOKUP(D35,Missing_Vaulations,3,FALSE)))))</f>
        <v>0</v>
      </c>
      <c r="S35" s="34">
        <f>Q35+R35</f>
        <v>50000</v>
      </c>
      <c r="T35" s="36" t="s">
        <v>252</v>
      </c>
      <c r="U35" s="37" t="s">
        <v>248</v>
      </c>
    </row>
    <row r="36" spans="1:21" x14ac:dyDescent="0.2">
      <c r="A36" s="28">
        <f>A35+1</f>
        <v>35</v>
      </c>
      <c r="B36" s="29" t="s">
        <v>253</v>
      </c>
      <c r="C36" s="30">
        <v>44287</v>
      </c>
      <c r="D36" s="29" t="s">
        <v>97</v>
      </c>
      <c r="E36" s="31">
        <v>307</v>
      </c>
      <c r="F36" s="29" t="s">
        <v>88</v>
      </c>
      <c r="G36" s="32" t="s">
        <v>254</v>
      </c>
      <c r="H36" s="29" t="s">
        <v>107</v>
      </c>
      <c r="I36" s="32" t="s">
        <v>186</v>
      </c>
      <c r="J36" s="33"/>
      <c r="K36" s="33"/>
      <c r="L36" s="33"/>
      <c r="M36" s="32" t="s">
        <v>255</v>
      </c>
      <c r="N36" s="32" t="s">
        <v>256</v>
      </c>
      <c r="O36" s="33"/>
      <c r="P36" s="33"/>
      <c r="Q36" s="34">
        <v>50000</v>
      </c>
      <c r="R36" s="35">
        <f>IF(Q36&gt;0,0,(IF(ISNA(VLOOKUP(D36,Missing_Vaulations,3,FALSE))=TRUE,0,(VLOOKUP(D36,Missing_Vaulations,3,FALSE)))))</f>
        <v>0</v>
      </c>
      <c r="S36" s="34">
        <f>Q36+R36</f>
        <v>50000</v>
      </c>
      <c r="T36" s="36" t="s">
        <v>257</v>
      </c>
      <c r="U36" s="37" t="s">
        <v>112</v>
      </c>
    </row>
    <row r="37" spans="1:21" x14ac:dyDescent="0.2">
      <c r="A37" s="28">
        <f>A36+1</f>
        <v>36</v>
      </c>
      <c r="B37" s="29" t="s">
        <v>258</v>
      </c>
      <c r="C37" s="30">
        <v>44287</v>
      </c>
      <c r="D37" s="29" t="s">
        <v>97</v>
      </c>
      <c r="E37" s="31">
        <v>6113</v>
      </c>
      <c r="F37" s="29" t="s">
        <v>88</v>
      </c>
      <c r="G37" s="32" t="s">
        <v>259</v>
      </c>
      <c r="H37" s="29" t="s">
        <v>99</v>
      </c>
      <c r="I37" s="32" t="s">
        <v>220</v>
      </c>
      <c r="J37" s="33"/>
      <c r="K37" s="33"/>
      <c r="L37" s="33"/>
      <c r="M37" s="32" t="s">
        <v>260</v>
      </c>
      <c r="N37" s="32" t="s">
        <v>256</v>
      </c>
      <c r="O37" s="33"/>
      <c r="P37" s="33"/>
      <c r="Q37" s="34">
        <v>50000</v>
      </c>
      <c r="R37" s="35">
        <f>IF(Q37&gt;0,0,(IF(ISNA(VLOOKUP(D37,Missing_Vaulations,3,FALSE))=TRUE,0,(VLOOKUP(D37,Missing_Vaulations,3,FALSE)))))</f>
        <v>0</v>
      </c>
      <c r="S37" s="34">
        <f>Q37+R37</f>
        <v>50000</v>
      </c>
      <c r="T37" s="36" t="s">
        <v>261</v>
      </c>
      <c r="U37" s="37" t="s">
        <v>112</v>
      </c>
    </row>
    <row r="38" spans="1:21" x14ac:dyDescent="0.2">
      <c r="A38" s="28">
        <f>A37+1</f>
        <v>37</v>
      </c>
      <c r="B38" s="29" t="s">
        <v>262</v>
      </c>
      <c r="C38" s="30">
        <v>44287</v>
      </c>
      <c r="D38" s="29" t="s">
        <v>97</v>
      </c>
      <c r="E38" s="31">
        <v>11611</v>
      </c>
      <c r="F38" s="29" t="s">
        <v>88</v>
      </c>
      <c r="G38" s="32" t="s">
        <v>263</v>
      </c>
      <c r="H38" s="29" t="s">
        <v>264</v>
      </c>
      <c r="I38" s="33"/>
      <c r="J38" s="33"/>
      <c r="K38" s="33"/>
      <c r="L38" s="33"/>
      <c r="M38" s="33"/>
      <c r="N38" s="32" t="s">
        <v>256</v>
      </c>
      <c r="O38" s="33"/>
      <c r="P38" s="33"/>
      <c r="Q38" s="34">
        <v>50000</v>
      </c>
      <c r="R38" s="35">
        <f>IF(Q38&gt;0,0,(IF(ISNA(VLOOKUP(D38,Missing_Vaulations,3,FALSE))=TRUE,0,(VLOOKUP(D38,Missing_Vaulations,3,FALSE)))))</f>
        <v>0</v>
      </c>
      <c r="S38" s="34">
        <f>Q38+R38</f>
        <v>50000</v>
      </c>
      <c r="T38" s="36" t="s">
        <v>265</v>
      </c>
      <c r="U38" s="37" t="s">
        <v>266</v>
      </c>
    </row>
    <row r="39" spans="1:21" x14ac:dyDescent="0.2">
      <c r="A39" s="28">
        <f>A38+1</f>
        <v>38</v>
      </c>
      <c r="B39" s="29" t="s">
        <v>267</v>
      </c>
      <c r="C39" s="30">
        <v>44287</v>
      </c>
      <c r="D39" s="29" t="s">
        <v>190</v>
      </c>
      <c r="E39" s="31">
        <v>6801</v>
      </c>
      <c r="F39" s="29" t="s">
        <v>88</v>
      </c>
      <c r="G39" s="32" t="s">
        <v>268</v>
      </c>
      <c r="H39" s="29" t="s">
        <v>99</v>
      </c>
      <c r="I39" s="32" t="s">
        <v>186</v>
      </c>
      <c r="J39" s="33"/>
      <c r="K39" s="33"/>
      <c r="L39" s="33"/>
      <c r="M39" s="32" t="s">
        <v>269</v>
      </c>
      <c r="N39" s="32" t="s">
        <v>199</v>
      </c>
      <c r="O39" s="33"/>
      <c r="P39" s="33"/>
      <c r="Q39" s="34">
        <v>0</v>
      </c>
      <c r="R39" s="35">
        <f>IF(Q39&gt;0,0,(IF(ISNA(VLOOKUP(D39,Missing_Vaulations,3,FALSE))=TRUE,0,(VLOOKUP(D39,Missing_Vaulations,3,FALSE)))))</f>
        <v>3000</v>
      </c>
      <c r="S39" s="34">
        <f>Q39+R39</f>
        <v>3000</v>
      </c>
      <c r="T39" s="36" t="s">
        <v>270</v>
      </c>
      <c r="U39" s="37" t="s">
        <v>271</v>
      </c>
    </row>
    <row r="40" spans="1:21" x14ac:dyDescent="0.2">
      <c r="A40" s="28">
        <f>A39+1</f>
        <v>39</v>
      </c>
      <c r="B40" s="29" t="s">
        <v>272</v>
      </c>
      <c r="C40" s="30">
        <v>44287</v>
      </c>
      <c r="D40" s="29" t="s">
        <v>190</v>
      </c>
      <c r="E40" s="31">
        <v>7800</v>
      </c>
      <c r="F40" s="29" t="s">
        <v>88</v>
      </c>
      <c r="G40" s="32" t="s">
        <v>273</v>
      </c>
      <c r="H40" s="29" t="s">
        <v>107</v>
      </c>
      <c r="I40" s="32" t="s">
        <v>100</v>
      </c>
      <c r="J40" s="33"/>
      <c r="K40" s="33"/>
      <c r="L40" s="33"/>
      <c r="M40" s="32" t="s">
        <v>274</v>
      </c>
      <c r="N40" s="32" t="s">
        <v>199</v>
      </c>
      <c r="O40" s="33"/>
      <c r="P40" s="33"/>
      <c r="Q40" s="34">
        <v>0</v>
      </c>
      <c r="R40" s="35">
        <f>IF(Q40&gt;0,0,(IF(ISNA(VLOOKUP(D40,Missing_Vaulations,3,FALSE))=TRUE,0,(VLOOKUP(D40,Missing_Vaulations,3,FALSE)))))</f>
        <v>3000</v>
      </c>
      <c r="S40" s="34">
        <f>Q40+R40</f>
        <v>3000</v>
      </c>
      <c r="T40" s="36" t="s">
        <v>275</v>
      </c>
      <c r="U40" s="37" t="s">
        <v>271</v>
      </c>
    </row>
    <row r="41" spans="1:21" x14ac:dyDescent="0.2">
      <c r="A41" s="28">
        <f>A40+1</f>
        <v>40</v>
      </c>
      <c r="B41" s="29" t="s">
        <v>276</v>
      </c>
      <c r="C41" s="30">
        <v>44287</v>
      </c>
      <c r="D41" s="29" t="s">
        <v>277</v>
      </c>
      <c r="E41" s="31">
        <v>113</v>
      </c>
      <c r="F41" s="29" t="s">
        <v>88</v>
      </c>
      <c r="G41" s="32" t="s">
        <v>278</v>
      </c>
      <c r="H41" s="29" t="s">
        <v>181</v>
      </c>
      <c r="I41" s="32" t="s">
        <v>100</v>
      </c>
      <c r="J41" s="33"/>
      <c r="K41" s="33"/>
      <c r="L41" s="33"/>
      <c r="M41" s="32" t="s">
        <v>279</v>
      </c>
      <c r="N41" s="32" t="s">
        <v>280</v>
      </c>
      <c r="O41" s="33"/>
      <c r="P41" s="33"/>
      <c r="Q41" s="34">
        <v>0</v>
      </c>
      <c r="R41" s="35">
        <f>IF(Q41&gt;0,0,(IF(ISNA(VLOOKUP(D41,Missing_Vaulations,3,FALSE))=TRUE,0,(VLOOKUP(D41,Missing_Vaulations,3,FALSE)))))</f>
        <v>500</v>
      </c>
      <c r="S41" s="34">
        <f>Q41+R41</f>
        <v>500</v>
      </c>
      <c r="T41" s="36" t="s">
        <v>281</v>
      </c>
      <c r="U41" s="37" t="s">
        <v>282</v>
      </c>
    </row>
    <row r="42" spans="1:21" x14ac:dyDescent="0.2">
      <c r="A42" s="28">
        <f>A41+1</f>
        <v>41</v>
      </c>
      <c r="B42" s="29" t="s">
        <v>283</v>
      </c>
      <c r="C42" s="30">
        <v>44287</v>
      </c>
      <c r="D42" s="29" t="s">
        <v>277</v>
      </c>
      <c r="E42" s="31">
        <v>5413</v>
      </c>
      <c r="F42" s="29" t="s">
        <v>88</v>
      </c>
      <c r="G42" s="32" t="s">
        <v>284</v>
      </c>
      <c r="H42" s="29" t="s">
        <v>285</v>
      </c>
      <c r="I42" s="32" t="s">
        <v>108</v>
      </c>
      <c r="J42" s="33"/>
      <c r="K42" s="33"/>
      <c r="L42" s="33"/>
      <c r="M42" s="32" t="s">
        <v>286</v>
      </c>
      <c r="N42" s="32" t="s">
        <v>287</v>
      </c>
      <c r="O42" s="33"/>
      <c r="P42" s="33"/>
      <c r="Q42" s="34">
        <v>0</v>
      </c>
      <c r="R42" s="35">
        <f>IF(Q42&gt;0,0,(IF(ISNA(VLOOKUP(D42,Missing_Vaulations,3,FALSE))=TRUE,0,(VLOOKUP(D42,Missing_Vaulations,3,FALSE)))))</f>
        <v>500</v>
      </c>
      <c r="S42" s="34">
        <f>Q42+R42</f>
        <v>500</v>
      </c>
      <c r="T42" s="36" t="s">
        <v>288</v>
      </c>
      <c r="U42" s="37" t="s">
        <v>282</v>
      </c>
    </row>
    <row r="43" spans="1:21" x14ac:dyDescent="0.2">
      <c r="A43" s="28">
        <f>A42+1</f>
        <v>42</v>
      </c>
      <c r="B43" s="29" t="s">
        <v>289</v>
      </c>
      <c r="C43" s="30">
        <v>44287</v>
      </c>
      <c r="D43" s="29" t="s">
        <v>190</v>
      </c>
      <c r="E43" s="31">
        <v>1401</v>
      </c>
      <c r="F43" s="29" t="s">
        <v>88</v>
      </c>
      <c r="G43" s="32" t="s">
        <v>290</v>
      </c>
      <c r="H43" s="29" t="s">
        <v>107</v>
      </c>
      <c r="I43" s="32" t="s">
        <v>291</v>
      </c>
      <c r="J43" s="33"/>
      <c r="K43" s="33"/>
      <c r="L43" s="33"/>
      <c r="M43" s="32" t="s">
        <v>292</v>
      </c>
      <c r="N43" s="32" t="s">
        <v>199</v>
      </c>
      <c r="O43" s="33"/>
      <c r="P43" s="33"/>
      <c r="Q43" s="34">
        <v>0</v>
      </c>
      <c r="R43" s="35">
        <f>IF(Q43&gt;0,0,(IF(ISNA(VLOOKUP(D43,Missing_Vaulations,3,FALSE))=TRUE,0,(VLOOKUP(D43,Missing_Vaulations,3,FALSE)))))</f>
        <v>3000</v>
      </c>
      <c r="S43" s="34">
        <f>Q43+R43</f>
        <v>3000</v>
      </c>
      <c r="T43" s="36" t="s">
        <v>293</v>
      </c>
      <c r="U43" s="37" t="s">
        <v>294</v>
      </c>
    </row>
    <row r="44" spans="1:21" x14ac:dyDescent="0.2">
      <c r="A44" s="28">
        <f>A43+1</f>
        <v>43</v>
      </c>
      <c r="B44" s="29" t="s">
        <v>295</v>
      </c>
      <c r="C44" s="30">
        <v>44287</v>
      </c>
      <c r="D44" s="29" t="s">
        <v>190</v>
      </c>
      <c r="E44" s="31">
        <v>2215</v>
      </c>
      <c r="F44" s="29" t="s">
        <v>88</v>
      </c>
      <c r="G44" s="32" t="s">
        <v>296</v>
      </c>
      <c r="H44" s="29" t="s">
        <v>181</v>
      </c>
      <c r="I44" s="32" t="s">
        <v>297</v>
      </c>
      <c r="J44" s="33"/>
      <c r="K44" s="33"/>
      <c r="L44" s="33"/>
      <c r="M44" s="32" t="s">
        <v>298</v>
      </c>
      <c r="N44" s="32" t="s">
        <v>199</v>
      </c>
      <c r="O44" s="33"/>
      <c r="P44" s="33"/>
      <c r="Q44" s="34">
        <v>0</v>
      </c>
      <c r="R44" s="35">
        <f>IF(Q44&gt;0,0,(IF(ISNA(VLOOKUP(D44,Missing_Vaulations,3,FALSE))=TRUE,0,(VLOOKUP(D44,Missing_Vaulations,3,FALSE)))))</f>
        <v>3000</v>
      </c>
      <c r="S44" s="34">
        <f>Q44+R44</f>
        <v>3000</v>
      </c>
      <c r="T44" s="36" t="s">
        <v>299</v>
      </c>
      <c r="U44" s="37" t="s">
        <v>294</v>
      </c>
    </row>
    <row r="45" spans="1:21" x14ac:dyDescent="0.2">
      <c r="A45" s="28">
        <f>A44+1</f>
        <v>44</v>
      </c>
      <c r="B45" s="29" t="s">
        <v>300</v>
      </c>
      <c r="C45" s="30">
        <v>44287</v>
      </c>
      <c r="D45" s="29" t="s">
        <v>277</v>
      </c>
      <c r="E45" s="31">
        <v>10509</v>
      </c>
      <c r="F45" s="29" t="s">
        <v>88</v>
      </c>
      <c r="G45" s="32" t="s">
        <v>301</v>
      </c>
      <c r="H45" s="29" t="s">
        <v>181</v>
      </c>
      <c r="I45" s="32" t="s">
        <v>172</v>
      </c>
      <c r="J45" s="33"/>
      <c r="K45" s="33"/>
      <c r="L45" s="33"/>
      <c r="M45" s="32" t="s">
        <v>302</v>
      </c>
      <c r="N45" s="32" t="s">
        <v>303</v>
      </c>
      <c r="O45" s="33"/>
      <c r="P45" s="33"/>
      <c r="Q45" s="34">
        <v>0</v>
      </c>
      <c r="R45" s="35">
        <f>IF(Q45&gt;0,0,(IF(ISNA(VLOOKUP(D45,Missing_Vaulations,3,FALSE))=TRUE,0,(VLOOKUP(D45,Missing_Vaulations,3,FALSE)))))</f>
        <v>500</v>
      </c>
      <c r="S45" s="34">
        <f>Q45+R45</f>
        <v>500</v>
      </c>
      <c r="T45" s="36" t="s">
        <v>304</v>
      </c>
      <c r="U45" s="37" t="s">
        <v>282</v>
      </c>
    </row>
    <row r="46" spans="1:21" x14ac:dyDescent="0.2">
      <c r="A46" s="28">
        <f>A45+1</f>
        <v>45</v>
      </c>
      <c r="B46" s="29" t="s">
        <v>305</v>
      </c>
      <c r="C46" s="30">
        <v>44287</v>
      </c>
      <c r="D46" s="29" t="s">
        <v>277</v>
      </c>
      <c r="E46" s="31">
        <v>12709</v>
      </c>
      <c r="F46" s="29" t="s">
        <v>88</v>
      </c>
      <c r="G46" s="32" t="s">
        <v>306</v>
      </c>
      <c r="H46" s="29" t="s">
        <v>181</v>
      </c>
      <c r="I46" s="32" t="s">
        <v>108</v>
      </c>
      <c r="J46" s="33"/>
      <c r="K46" s="33"/>
      <c r="L46" s="33"/>
      <c r="M46" s="32" t="s">
        <v>307</v>
      </c>
      <c r="N46" s="32" t="s">
        <v>303</v>
      </c>
      <c r="O46" s="33"/>
      <c r="P46" s="33"/>
      <c r="Q46" s="34">
        <v>0</v>
      </c>
      <c r="R46" s="35">
        <f>IF(Q46&gt;0,0,(IF(ISNA(VLOOKUP(D46,Missing_Vaulations,3,FALSE))=TRUE,0,(VLOOKUP(D46,Missing_Vaulations,3,FALSE)))))</f>
        <v>500</v>
      </c>
      <c r="S46" s="34">
        <f>Q46+R46</f>
        <v>500</v>
      </c>
      <c r="T46" s="36" t="s">
        <v>308</v>
      </c>
      <c r="U46" s="37" t="s">
        <v>282</v>
      </c>
    </row>
    <row r="47" spans="1:21" x14ac:dyDescent="0.2">
      <c r="A47" s="28">
        <f>A46+1</f>
        <v>46</v>
      </c>
      <c r="B47" s="29" t="s">
        <v>309</v>
      </c>
      <c r="C47" s="30">
        <v>44287</v>
      </c>
      <c r="D47" s="29" t="s">
        <v>87</v>
      </c>
      <c r="E47" s="31">
        <v>7504</v>
      </c>
      <c r="F47" s="29" t="s">
        <v>88</v>
      </c>
      <c r="G47" s="32" t="s">
        <v>310</v>
      </c>
      <c r="H47" s="29" t="s">
        <v>90</v>
      </c>
      <c r="I47" s="32" t="s">
        <v>100</v>
      </c>
      <c r="J47" s="33"/>
      <c r="K47" s="33"/>
      <c r="L47" s="33"/>
      <c r="M47" s="32" t="s">
        <v>311</v>
      </c>
      <c r="N47" s="32" t="s">
        <v>127</v>
      </c>
      <c r="O47" s="33"/>
      <c r="P47" s="33"/>
      <c r="Q47" s="34">
        <v>10000</v>
      </c>
      <c r="R47" s="35">
        <f>IF(Q47&gt;0,0,(IF(ISNA(VLOOKUP(D47,Missing_Vaulations,3,FALSE))=TRUE,0,(VLOOKUP(D47,Missing_Vaulations,3,FALSE)))))</f>
        <v>0</v>
      </c>
      <c r="S47" s="34">
        <f>Q47+R47</f>
        <v>10000</v>
      </c>
      <c r="T47" s="36" t="s">
        <v>312</v>
      </c>
      <c r="U47" s="37" t="s">
        <v>313</v>
      </c>
    </row>
    <row r="48" spans="1:21" x14ac:dyDescent="0.2">
      <c r="A48" s="28">
        <f>A47+1</f>
        <v>47</v>
      </c>
      <c r="B48" s="29" t="s">
        <v>314</v>
      </c>
      <c r="C48" s="30">
        <v>44287</v>
      </c>
      <c r="D48" s="29" t="s">
        <v>87</v>
      </c>
      <c r="E48" s="31">
        <v>7304</v>
      </c>
      <c r="F48" s="29" t="s">
        <v>88</v>
      </c>
      <c r="G48" s="32" t="s">
        <v>315</v>
      </c>
      <c r="H48" s="29" t="s">
        <v>107</v>
      </c>
      <c r="I48" s="32" t="s">
        <v>100</v>
      </c>
      <c r="J48" s="33"/>
      <c r="K48" s="33"/>
      <c r="L48" s="29" t="s">
        <v>316</v>
      </c>
      <c r="M48" s="32" t="s">
        <v>317</v>
      </c>
      <c r="N48" s="32" t="s">
        <v>318</v>
      </c>
      <c r="O48" s="33"/>
      <c r="P48" s="33"/>
      <c r="Q48" s="34">
        <v>15000</v>
      </c>
      <c r="R48" s="35">
        <f>IF(Q48&gt;0,0,(IF(ISNA(VLOOKUP(D48,Missing_Vaulations,3,FALSE))=TRUE,0,(VLOOKUP(D48,Missing_Vaulations,3,FALSE)))))</f>
        <v>0</v>
      </c>
      <c r="S48" s="34">
        <f>Q48+R48</f>
        <v>15000</v>
      </c>
      <c r="T48" s="36" t="s">
        <v>319</v>
      </c>
      <c r="U48" s="37" t="s">
        <v>320</v>
      </c>
    </row>
    <row r="49" spans="1:21" x14ac:dyDescent="0.2">
      <c r="A49" s="28">
        <f>A48+1</f>
        <v>48</v>
      </c>
      <c r="B49" s="29" t="s">
        <v>321</v>
      </c>
      <c r="C49" s="30">
        <v>44287</v>
      </c>
      <c r="D49" s="29" t="s">
        <v>322</v>
      </c>
      <c r="E49" s="31">
        <v>10208</v>
      </c>
      <c r="F49" s="29" t="s">
        <v>88</v>
      </c>
      <c r="G49" s="32" t="s">
        <v>323</v>
      </c>
      <c r="H49" s="29" t="s">
        <v>107</v>
      </c>
      <c r="I49" s="32" t="s">
        <v>143</v>
      </c>
      <c r="J49" s="33"/>
      <c r="K49" s="33"/>
      <c r="L49" s="33"/>
      <c r="M49" s="32" t="s">
        <v>324</v>
      </c>
      <c r="N49" s="32" t="s">
        <v>93</v>
      </c>
      <c r="O49" s="33"/>
      <c r="P49" s="33"/>
      <c r="Q49" s="34">
        <v>0</v>
      </c>
      <c r="R49" s="35">
        <f>IF(Q49&gt;0,0,(IF(ISNA(VLOOKUP(D49,Missing_Vaulations,3,FALSE))=TRUE,0,(VLOOKUP(D49,Missing_Vaulations,3,FALSE)))))</f>
        <v>12000</v>
      </c>
      <c r="S49" s="34">
        <f>Q49+R49</f>
        <v>12000</v>
      </c>
      <c r="T49" s="36" t="s">
        <v>325</v>
      </c>
      <c r="U49" s="37" t="s">
        <v>326</v>
      </c>
    </row>
    <row r="50" spans="1:21" x14ac:dyDescent="0.2">
      <c r="A50" s="28">
        <f>A49+1</f>
        <v>49</v>
      </c>
      <c r="B50" s="29" t="s">
        <v>327</v>
      </c>
      <c r="C50" s="30">
        <v>44287</v>
      </c>
      <c r="D50" s="29" t="s">
        <v>97</v>
      </c>
      <c r="E50" s="31">
        <v>13202</v>
      </c>
      <c r="F50" s="29" t="s">
        <v>88</v>
      </c>
      <c r="G50" s="32" t="s">
        <v>328</v>
      </c>
      <c r="H50" s="29" t="s">
        <v>107</v>
      </c>
      <c r="I50" s="32" t="s">
        <v>143</v>
      </c>
      <c r="J50" s="33"/>
      <c r="K50" s="33"/>
      <c r="L50" s="33"/>
      <c r="M50" s="32" t="s">
        <v>329</v>
      </c>
      <c r="N50" s="32" t="s">
        <v>330</v>
      </c>
      <c r="O50" s="33"/>
      <c r="P50" s="33"/>
      <c r="Q50" s="34">
        <v>0</v>
      </c>
      <c r="R50" s="35">
        <f>IF(Q50&gt;0,0,(IF(ISNA(VLOOKUP(D50,Missing_Vaulations,3,FALSE))=TRUE,0,(VLOOKUP(D50,Missing_Vaulations,3,FALSE)))))</f>
        <v>500</v>
      </c>
      <c r="S50" s="34">
        <f>Q50+R50</f>
        <v>500</v>
      </c>
      <c r="T50" s="36" t="s">
        <v>331</v>
      </c>
      <c r="U50" s="37" t="s">
        <v>332</v>
      </c>
    </row>
    <row r="51" spans="1:21" x14ac:dyDescent="0.2">
      <c r="A51" s="28">
        <f>A50+1</f>
        <v>50</v>
      </c>
      <c r="B51" s="29" t="s">
        <v>333</v>
      </c>
      <c r="C51" s="30">
        <v>44287</v>
      </c>
      <c r="D51" s="29" t="s">
        <v>97</v>
      </c>
      <c r="E51" s="31">
        <v>932</v>
      </c>
      <c r="F51" s="29" t="s">
        <v>88</v>
      </c>
      <c r="G51" s="32" t="s">
        <v>334</v>
      </c>
      <c r="H51" s="29" t="s">
        <v>90</v>
      </c>
      <c r="I51" s="32" t="s">
        <v>291</v>
      </c>
      <c r="J51" s="33"/>
      <c r="K51" s="33"/>
      <c r="L51" s="33"/>
      <c r="M51" s="32" t="s">
        <v>335</v>
      </c>
      <c r="N51" s="32" t="s">
        <v>336</v>
      </c>
      <c r="O51" s="33"/>
      <c r="P51" s="33"/>
      <c r="Q51" s="34">
        <v>0</v>
      </c>
      <c r="R51" s="35">
        <f>IF(Q51&gt;0,0,(IF(ISNA(VLOOKUP(D51,Missing_Vaulations,3,FALSE))=TRUE,0,(VLOOKUP(D51,Missing_Vaulations,3,FALSE)))))</f>
        <v>500</v>
      </c>
      <c r="S51" s="34">
        <f>Q51+R51</f>
        <v>500</v>
      </c>
      <c r="T51" s="36" t="s">
        <v>337</v>
      </c>
      <c r="U51" s="37" t="s">
        <v>332</v>
      </c>
    </row>
    <row r="52" spans="1:21" x14ac:dyDescent="0.2">
      <c r="A52" s="28">
        <f>A51+1</f>
        <v>51</v>
      </c>
      <c r="B52" s="29" t="s">
        <v>338</v>
      </c>
      <c r="C52" s="30">
        <v>44287</v>
      </c>
      <c r="D52" s="29" t="s">
        <v>339</v>
      </c>
      <c r="E52" s="31">
        <v>9008</v>
      </c>
      <c r="F52" s="29" t="s">
        <v>88</v>
      </c>
      <c r="G52" s="32" t="s">
        <v>340</v>
      </c>
      <c r="H52" s="29" t="s">
        <v>121</v>
      </c>
      <c r="I52" s="33"/>
      <c r="J52" s="33"/>
      <c r="K52" s="33"/>
      <c r="L52" s="33"/>
      <c r="M52" s="32" t="s">
        <v>341</v>
      </c>
      <c r="N52" s="32" t="s">
        <v>342</v>
      </c>
      <c r="O52" s="33"/>
      <c r="P52" s="33"/>
      <c r="Q52" s="34">
        <v>0</v>
      </c>
      <c r="R52" s="35">
        <f>IF(Q52&gt;0,0,(IF(ISNA(VLOOKUP(D52,Missing_Vaulations,3,FALSE))=TRUE,0,(VLOOKUP(D52,Missing_Vaulations,3,FALSE)))))</f>
        <v>500</v>
      </c>
      <c r="S52" s="34">
        <f>Q52+R52</f>
        <v>500</v>
      </c>
      <c r="T52" s="36" t="s">
        <v>343</v>
      </c>
      <c r="U52" s="37" t="s">
        <v>344</v>
      </c>
    </row>
    <row r="53" spans="1:21" x14ac:dyDescent="0.2">
      <c r="A53" s="28">
        <f>A52+1</f>
        <v>52</v>
      </c>
      <c r="B53" s="29" t="s">
        <v>345</v>
      </c>
      <c r="C53" s="30">
        <v>44287</v>
      </c>
      <c r="D53" s="29" t="s">
        <v>190</v>
      </c>
      <c r="E53" s="31">
        <v>5109</v>
      </c>
      <c r="F53" s="29" t="s">
        <v>88</v>
      </c>
      <c r="G53" s="32" t="s">
        <v>346</v>
      </c>
      <c r="H53" s="29" t="s">
        <v>285</v>
      </c>
      <c r="I53" s="32" t="s">
        <v>100</v>
      </c>
      <c r="J53" s="33"/>
      <c r="K53" s="33"/>
      <c r="L53" s="33"/>
      <c r="M53" s="32" t="s">
        <v>347</v>
      </c>
      <c r="N53" s="32" t="s">
        <v>93</v>
      </c>
      <c r="O53" s="33"/>
      <c r="P53" s="33"/>
      <c r="Q53" s="34">
        <v>0</v>
      </c>
      <c r="R53" s="35">
        <f>IF(Q53&gt;0,0,(IF(ISNA(VLOOKUP(D53,Missing_Vaulations,3,FALSE))=TRUE,0,(VLOOKUP(D53,Missing_Vaulations,3,FALSE)))))</f>
        <v>3000</v>
      </c>
      <c r="S53" s="34">
        <f>Q53+R53</f>
        <v>3000</v>
      </c>
      <c r="T53" s="36" t="s">
        <v>348</v>
      </c>
      <c r="U53" s="37" t="s">
        <v>349</v>
      </c>
    </row>
    <row r="54" spans="1:21" x14ac:dyDescent="0.2">
      <c r="A54" s="28">
        <f>A53+1</f>
        <v>53</v>
      </c>
      <c r="B54" s="29" t="s">
        <v>350</v>
      </c>
      <c r="C54" s="30">
        <v>44287</v>
      </c>
      <c r="D54" s="29" t="s">
        <v>339</v>
      </c>
      <c r="E54" s="31">
        <v>5917</v>
      </c>
      <c r="F54" s="29" t="s">
        <v>88</v>
      </c>
      <c r="G54" s="32" t="s">
        <v>351</v>
      </c>
      <c r="H54" s="29" t="s">
        <v>90</v>
      </c>
      <c r="I54" s="32" t="s">
        <v>100</v>
      </c>
      <c r="J54" s="33"/>
      <c r="K54" s="33"/>
      <c r="L54" s="33"/>
      <c r="M54" s="32" t="s">
        <v>352</v>
      </c>
      <c r="N54" s="32" t="s">
        <v>353</v>
      </c>
      <c r="O54" s="33"/>
      <c r="P54" s="33"/>
      <c r="Q54" s="34">
        <v>0</v>
      </c>
      <c r="R54" s="35">
        <f>IF(Q54&gt;0,0,(IF(ISNA(VLOOKUP(D54,Missing_Vaulations,3,FALSE))=TRUE,0,(VLOOKUP(D54,Missing_Vaulations,3,FALSE)))))</f>
        <v>500</v>
      </c>
      <c r="S54" s="34">
        <f>Q54+R54</f>
        <v>500</v>
      </c>
      <c r="T54" s="36" t="s">
        <v>354</v>
      </c>
      <c r="U54" s="37" t="s">
        <v>344</v>
      </c>
    </row>
    <row r="55" spans="1:21" x14ac:dyDescent="0.2">
      <c r="A55" s="28">
        <f>A54+1</f>
        <v>54</v>
      </c>
      <c r="B55" s="29" t="s">
        <v>355</v>
      </c>
      <c r="C55" s="30">
        <v>44287</v>
      </c>
      <c r="D55" s="29" t="s">
        <v>339</v>
      </c>
      <c r="E55" s="31">
        <v>9108</v>
      </c>
      <c r="F55" s="29" t="s">
        <v>88</v>
      </c>
      <c r="G55" s="32" t="s">
        <v>356</v>
      </c>
      <c r="H55" s="29" t="s">
        <v>285</v>
      </c>
      <c r="I55" s="33"/>
      <c r="J55" s="33"/>
      <c r="K55" s="33"/>
      <c r="L55" s="33"/>
      <c r="M55" s="32" t="s">
        <v>357</v>
      </c>
      <c r="N55" s="32" t="s">
        <v>353</v>
      </c>
      <c r="O55" s="33"/>
      <c r="P55" s="33"/>
      <c r="Q55" s="34">
        <v>0</v>
      </c>
      <c r="R55" s="35">
        <f>IF(Q55&gt;0,0,(IF(ISNA(VLOOKUP(D55,Missing_Vaulations,3,FALSE))=TRUE,0,(VLOOKUP(D55,Missing_Vaulations,3,FALSE)))))</f>
        <v>500</v>
      </c>
      <c r="S55" s="34">
        <f>Q55+R55</f>
        <v>500</v>
      </c>
      <c r="T55" s="36" t="s">
        <v>358</v>
      </c>
      <c r="U55" s="37" t="s">
        <v>344</v>
      </c>
    </row>
    <row r="56" spans="1:21" x14ac:dyDescent="0.2">
      <c r="A56" s="28">
        <f>A55+1</f>
        <v>55</v>
      </c>
      <c r="B56" s="29" t="s">
        <v>359</v>
      </c>
      <c r="C56" s="30">
        <v>44287</v>
      </c>
      <c r="D56" s="29" t="s">
        <v>339</v>
      </c>
      <c r="E56" s="31">
        <v>9109</v>
      </c>
      <c r="F56" s="29" t="s">
        <v>88</v>
      </c>
      <c r="G56" s="32" t="s">
        <v>360</v>
      </c>
      <c r="H56" s="29" t="s">
        <v>285</v>
      </c>
      <c r="I56" s="32" t="s">
        <v>172</v>
      </c>
      <c r="J56" s="33"/>
      <c r="K56" s="33"/>
      <c r="L56" s="33"/>
      <c r="M56" s="32" t="s">
        <v>361</v>
      </c>
      <c r="N56" s="32" t="s">
        <v>353</v>
      </c>
      <c r="O56" s="33"/>
      <c r="P56" s="33"/>
      <c r="Q56" s="34">
        <v>0</v>
      </c>
      <c r="R56" s="35">
        <f>IF(Q56&gt;0,0,(IF(ISNA(VLOOKUP(D56,Missing_Vaulations,3,FALSE))=TRUE,0,(VLOOKUP(D56,Missing_Vaulations,3,FALSE)))))</f>
        <v>500</v>
      </c>
      <c r="S56" s="34">
        <f>Q56+R56</f>
        <v>500</v>
      </c>
      <c r="T56" s="36" t="s">
        <v>362</v>
      </c>
      <c r="U56" s="37" t="s">
        <v>344</v>
      </c>
    </row>
    <row r="57" spans="1:21" x14ac:dyDescent="0.2">
      <c r="A57" s="28">
        <f>A56+1</f>
        <v>56</v>
      </c>
      <c r="B57" s="29" t="s">
        <v>363</v>
      </c>
      <c r="C57" s="30">
        <v>44287</v>
      </c>
      <c r="D57" s="29" t="s">
        <v>339</v>
      </c>
      <c r="E57" s="31">
        <v>2614</v>
      </c>
      <c r="F57" s="29" t="s">
        <v>88</v>
      </c>
      <c r="G57" s="32" t="s">
        <v>364</v>
      </c>
      <c r="H57" s="29" t="s">
        <v>181</v>
      </c>
      <c r="I57" s="32" t="s">
        <v>172</v>
      </c>
      <c r="J57" s="33"/>
      <c r="K57" s="33"/>
      <c r="L57" s="33"/>
      <c r="M57" s="32" t="s">
        <v>365</v>
      </c>
      <c r="N57" s="32" t="s">
        <v>353</v>
      </c>
      <c r="O57" s="33"/>
      <c r="P57" s="33"/>
      <c r="Q57" s="34">
        <v>0</v>
      </c>
      <c r="R57" s="35">
        <f>IF(Q57&gt;0,0,(IF(ISNA(VLOOKUP(D57,Missing_Vaulations,3,FALSE))=TRUE,0,(VLOOKUP(D57,Missing_Vaulations,3,FALSE)))))</f>
        <v>500</v>
      </c>
      <c r="S57" s="34">
        <f>Q57+R57</f>
        <v>500</v>
      </c>
      <c r="T57" s="36" t="s">
        <v>366</v>
      </c>
      <c r="U57" s="37" t="s">
        <v>344</v>
      </c>
    </row>
    <row r="58" spans="1:21" x14ac:dyDescent="0.2">
      <c r="A58" s="28">
        <f>A57+1</f>
        <v>57</v>
      </c>
      <c r="B58" s="29" t="s">
        <v>367</v>
      </c>
      <c r="C58" s="30">
        <v>44287</v>
      </c>
      <c r="D58" s="29" t="s">
        <v>339</v>
      </c>
      <c r="E58" s="31">
        <v>10108</v>
      </c>
      <c r="F58" s="29" t="s">
        <v>88</v>
      </c>
      <c r="G58" s="32" t="s">
        <v>368</v>
      </c>
      <c r="H58" s="29" t="s">
        <v>107</v>
      </c>
      <c r="I58" s="32" t="s">
        <v>172</v>
      </c>
      <c r="J58" s="33"/>
      <c r="K58" s="33"/>
      <c r="L58" s="33"/>
      <c r="M58" s="32" t="s">
        <v>369</v>
      </c>
      <c r="N58" s="32" t="s">
        <v>353</v>
      </c>
      <c r="O58" s="33"/>
      <c r="P58" s="33"/>
      <c r="Q58" s="34">
        <v>0</v>
      </c>
      <c r="R58" s="35">
        <f>IF(Q58&gt;0,0,(IF(ISNA(VLOOKUP(D58,Missing_Vaulations,3,FALSE))=TRUE,0,(VLOOKUP(D58,Missing_Vaulations,3,FALSE)))))</f>
        <v>500</v>
      </c>
      <c r="S58" s="34">
        <f>Q58+R58</f>
        <v>500</v>
      </c>
      <c r="T58" s="36" t="s">
        <v>370</v>
      </c>
      <c r="U58" s="37" t="s">
        <v>344</v>
      </c>
    </row>
    <row r="59" spans="1:21" x14ac:dyDescent="0.2">
      <c r="A59" s="28">
        <f>A58+1</f>
        <v>58</v>
      </c>
      <c r="B59" s="29" t="s">
        <v>371</v>
      </c>
      <c r="C59" s="30">
        <v>44287</v>
      </c>
      <c r="D59" s="29" t="s">
        <v>339</v>
      </c>
      <c r="E59" s="31">
        <v>9904</v>
      </c>
      <c r="F59" s="29" t="s">
        <v>88</v>
      </c>
      <c r="G59" s="32" t="s">
        <v>372</v>
      </c>
      <c r="H59" s="29" t="s">
        <v>99</v>
      </c>
      <c r="I59" s="32" t="s">
        <v>172</v>
      </c>
      <c r="J59" s="33"/>
      <c r="K59" s="33"/>
      <c r="L59" s="33"/>
      <c r="M59" s="32" t="s">
        <v>373</v>
      </c>
      <c r="N59" s="32" t="s">
        <v>353</v>
      </c>
      <c r="O59" s="33"/>
      <c r="P59" s="33"/>
      <c r="Q59" s="34">
        <v>0</v>
      </c>
      <c r="R59" s="35">
        <f>IF(Q59&gt;0,0,(IF(ISNA(VLOOKUP(D59,Missing_Vaulations,3,FALSE))=TRUE,0,(VLOOKUP(D59,Missing_Vaulations,3,FALSE)))))</f>
        <v>500</v>
      </c>
      <c r="S59" s="34">
        <f>Q59+R59</f>
        <v>500</v>
      </c>
      <c r="T59" s="36" t="s">
        <v>374</v>
      </c>
      <c r="U59" s="37" t="s">
        <v>344</v>
      </c>
    </row>
    <row r="60" spans="1:21" x14ac:dyDescent="0.2">
      <c r="A60" s="28">
        <f>A59+1</f>
        <v>59</v>
      </c>
      <c r="B60" s="29" t="s">
        <v>375</v>
      </c>
      <c r="C60" s="30">
        <v>44287</v>
      </c>
      <c r="D60" s="29" t="s">
        <v>87</v>
      </c>
      <c r="E60" s="31">
        <v>10104</v>
      </c>
      <c r="F60" s="29" t="s">
        <v>88</v>
      </c>
      <c r="G60" s="32" t="s">
        <v>376</v>
      </c>
      <c r="H60" s="29" t="s">
        <v>90</v>
      </c>
      <c r="I60" s="32" t="s">
        <v>108</v>
      </c>
      <c r="J60" s="33"/>
      <c r="K60" s="33"/>
      <c r="L60" s="33"/>
      <c r="M60" s="32" t="s">
        <v>377</v>
      </c>
      <c r="N60" s="32" t="s">
        <v>378</v>
      </c>
      <c r="O60" s="39">
        <v>1</v>
      </c>
      <c r="P60" s="39">
        <v>1</v>
      </c>
      <c r="Q60" s="34">
        <v>10000</v>
      </c>
      <c r="R60" s="35">
        <f>IF(Q60&gt;0,0,(IF(ISNA(VLOOKUP(D60,Missing_Vaulations,3,FALSE))=TRUE,0,(VLOOKUP(D60,Missing_Vaulations,3,FALSE)))))</f>
        <v>0</v>
      </c>
      <c r="S60" s="34">
        <f>Q60+R60</f>
        <v>10000</v>
      </c>
      <c r="T60" s="36" t="s">
        <v>379</v>
      </c>
      <c r="U60" s="37" t="s">
        <v>380</v>
      </c>
    </row>
    <row r="61" spans="1:21" x14ac:dyDescent="0.2">
      <c r="A61" s="28">
        <f>A60+1</f>
        <v>60</v>
      </c>
      <c r="B61" s="29" t="s">
        <v>381</v>
      </c>
      <c r="C61" s="30">
        <v>44287</v>
      </c>
      <c r="D61" s="29" t="s">
        <v>277</v>
      </c>
      <c r="E61" s="31">
        <v>1628</v>
      </c>
      <c r="F61" s="29" t="s">
        <v>382</v>
      </c>
      <c r="G61" s="32" t="s">
        <v>383</v>
      </c>
      <c r="H61" s="29" t="s">
        <v>181</v>
      </c>
      <c r="I61" s="32" t="s">
        <v>186</v>
      </c>
      <c r="J61" s="33"/>
      <c r="K61" s="33"/>
      <c r="L61" s="33"/>
      <c r="M61" s="32" t="s">
        <v>384</v>
      </c>
      <c r="N61" s="32" t="s">
        <v>385</v>
      </c>
      <c r="O61" s="33"/>
      <c r="P61" s="33"/>
      <c r="Q61" s="34">
        <v>0</v>
      </c>
      <c r="R61" s="35">
        <f>IF(Q61&gt;0,0,(IF(ISNA(VLOOKUP(D61,Missing_Vaulations,3,FALSE))=TRUE,0,(VLOOKUP(D61,Missing_Vaulations,3,FALSE)))))</f>
        <v>500</v>
      </c>
      <c r="S61" s="34">
        <f>Q61+R61</f>
        <v>500</v>
      </c>
      <c r="T61" s="36" t="s">
        <v>386</v>
      </c>
      <c r="U61" s="37" t="s">
        <v>387</v>
      </c>
    </row>
    <row r="62" spans="1:21" x14ac:dyDescent="0.2">
      <c r="A62" s="28">
        <f>A61+1</f>
        <v>61</v>
      </c>
      <c r="B62" s="29" t="s">
        <v>388</v>
      </c>
      <c r="C62" s="30">
        <v>44287</v>
      </c>
      <c r="D62" s="29" t="s">
        <v>97</v>
      </c>
      <c r="E62" s="31">
        <v>6101</v>
      </c>
      <c r="F62" s="29" t="s">
        <v>88</v>
      </c>
      <c r="G62" s="32" t="s">
        <v>389</v>
      </c>
      <c r="H62" s="29" t="s">
        <v>390</v>
      </c>
      <c r="I62" s="32" t="s">
        <v>115</v>
      </c>
      <c r="J62" s="33"/>
      <c r="K62" s="33"/>
      <c r="L62" s="33"/>
      <c r="M62" s="32" t="s">
        <v>391</v>
      </c>
      <c r="N62" s="32" t="s">
        <v>392</v>
      </c>
      <c r="O62" s="33"/>
      <c r="P62" s="33"/>
      <c r="Q62" s="34">
        <v>0</v>
      </c>
      <c r="R62" s="35">
        <f>IF(Q62&gt;0,0,(IF(ISNA(VLOOKUP(D62,Missing_Vaulations,3,FALSE))=TRUE,0,(VLOOKUP(D62,Missing_Vaulations,3,FALSE)))))</f>
        <v>500</v>
      </c>
      <c r="S62" s="34">
        <f>Q62+R62</f>
        <v>500</v>
      </c>
      <c r="T62" s="36" t="s">
        <v>393</v>
      </c>
      <c r="U62" s="37" t="s">
        <v>394</v>
      </c>
    </row>
    <row r="63" spans="1:21" x14ac:dyDescent="0.2">
      <c r="A63" s="28">
        <f>A62+1</f>
        <v>62</v>
      </c>
      <c r="B63" s="29" t="s">
        <v>395</v>
      </c>
      <c r="C63" s="30">
        <v>44287</v>
      </c>
      <c r="D63" s="29" t="s">
        <v>190</v>
      </c>
      <c r="E63" s="31">
        <v>2718</v>
      </c>
      <c r="F63" s="29" t="s">
        <v>88</v>
      </c>
      <c r="G63" s="32" t="s">
        <v>396</v>
      </c>
      <c r="H63" s="29" t="s">
        <v>285</v>
      </c>
      <c r="I63" s="32" t="s">
        <v>91</v>
      </c>
      <c r="J63" s="33"/>
      <c r="K63" s="33"/>
      <c r="L63" s="33"/>
      <c r="M63" s="32" t="s">
        <v>397</v>
      </c>
      <c r="N63" s="32" t="s">
        <v>398</v>
      </c>
      <c r="O63" s="33"/>
      <c r="P63" s="33"/>
      <c r="Q63" s="34">
        <v>0</v>
      </c>
      <c r="R63" s="35">
        <f>IF(Q63&gt;0,0,(IF(ISNA(VLOOKUP(D63,Missing_Vaulations,3,FALSE))=TRUE,0,(VLOOKUP(D63,Missing_Vaulations,3,FALSE)))))</f>
        <v>3000</v>
      </c>
      <c r="S63" s="34">
        <f>Q63+R63</f>
        <v>3000</v>
      </c>
      <c r="T63" s="36" t="s">
        <v>399</v>
      </c>
      <c r="U63" s="37" t="s">
        <v>400</v>
      </c>
    </row>
    <row r="64" spans="1:21" x14ac:dyDescent="0.2">
      <c r="A64" s="28">
        <f>A63+1</f>
        <v>63</v>
      </c>
      <c r="B64" s="29" t="s">
        <v>401</v>
      </c>
      <c r="C64" s="30">
        <v>44287</v>
      </c>
      <c r="D64" s="29" t="s">
        <v>190</v>
      </c>
      <c r="E64" s="31">
        <v>501</v>
      </c>
      <c r="F64" s="29" t="s">
        <v>88</v>
      </c>
      <c r="G64" s="32" t="s">
        <v>402</v>
      </c>
      <c r="H64" s="29" t="s">
        <v>403</v>
      </c>
      <c r="I64" s="32" t="s">
        <v>297</v>
      </c>
      <c r="J64" s="33"/>
      <c r="K64" s="33"/>
      <c r="L64" s="33"/>
      <c r="M64" s="32" t="s">
        <v>404</v>
      </c>
      <c r="N64" s="32" t="s">
        <v>405</v>
      </c>
      <c r="O64" s="33"/>
      <c r="P64" s="33"/>
      <c r="Q64" s="34">
        <v>0</v>
      </c>
      <c r="R64" s="35">
        <f>IF(Q64&gt;0,0,(IF(ISNA(VLOOKUP(D64,Missing_Vaulations,3,FALSE))=TRUE,0,(VLOOKUP(D64,Missing_Vaulations,3,FALSE)))))</f>
        <v>3000</v>
      </c>
      <c r="S64" s="34">
        <f>Q64+R64</f>
        <v>3000</v>
      </c>
      <c r="T64" s="36" t="s">
        <v>406</v>
      </c>
      <c r="U64" s="37" t="s">
        <v>400</v>
      </c>
    </row>
    <row r="65" spans="1:21" x14ac:dyDescent="0.2">
      <c r="A65" s="28">
        <f>A64+1</f>
        <v>64</v>
      </c>
      <c r="B65" s="29" t="s">
        <v>407</v>
      </c>
      <c r="C65" s="30">
        <v>44287</v>
      </c>
      <c r="D65" s="29" t="s">
        <v>277</v>
      </c>
      <c r="E65" s="31">
        <v>423</v>
      </c>
      <c r="F65" s="29" t="s">
        <v>88</v>
      </c>
      <c r="G65" s="32" t="s">
        <v>408</v>
      </c>
      <c r="H65" s="29" t="s">
        <v>107</v>
      </c>
      <c r="I65" s="32" t="s">
        <v>100</v>
      </c>
      <c r="J65" s="33"/>
      <c r="K65" s="33"/>
      <c r="L65" s="33"/>
      <c r="M65" s="32" t="s">
        <v>409</v>
      </c>
      <c r="N65" s="32" t="s">
        <v>93</v>
      </c>
      <c r="O65" s="33"/>
      <c r="P65" s="33"/>
      <c r="Q65" s="34">
        <v>0</v>
      </c>
      <c r="R65" s="35">
        <f>IF(Q65&gt;0,0,(IF(ISNA(VLOOKUP(D65,Missing_Vaulations,3,FALSE))=TRUE,0,(VLOOKUP(D65,Missing_Vaulations,3,FALSE)))))</f>
        <v>500</v>
      </c>
      <c r="S65" s="34">
        <f>Q65+R65</f>
        <v>500</v>
      </c>
      <c r="T65" s="36" t="s">
        <v>410</v>
      </c>
      <c r="U65" s="37" t="s">
        <v>282</v>
      </c>
    </row>
    <row r="66" spans="1:21" x14ac:dyDescent="0.2">
      <c r="A66" s="28">
        <f>A65+1</f>
        <v>65</v>
      </c>
      <c r="B66" s="29" t="s">
        <v>411</v>
      </c>
      <c r="C66" s="30">
        <v>44287</v>
      </c>
      <c r="D66" s="29" t="s">
        <v>277</v>
      </c>
      <c r="E66" s="31">
        <v>423</v>
      </c>
      <c r="F66" s="29" t="s">
        <v>88</v>
      </c>
      <c r="G66" s="32" t="s">
        <v>408</v>
      </c>
      <c r="H66" s="29" t="s">
        <v>107</v>
      </c>
      <c r="I66" s="32" t="s">
        <v>100</v>
      </c>
      <c r="J66" s="33"/>
      <c r="K66" s="33"/>
      <c r="L66" s="33"/>
      <c r="M66" s="32" t="s">
        <v>409</v>
      </c>
      <c r="N66" s="32" t="s">
        <v>93</v>
      </c>
      <c r="O66" s="33"/>
      <c r="P66" s="33"/>
      <c r="Q66" s="34">
        <v>0</v>
      </c>
      <c r="R66" s="35">
        <f>IF(Q66&gt;0,0,(IF(ISNA(VLOOKUP(D66,Missing_Vaulations,3,FALSE))=TRUE,0,(VLOOKUP(D66,Missing_Vaulations,3,FALSE)))))</f>
        <v>500</v>
      </c>
      <c r="S66" s="34">
        <f>Q66+R66</f>
        <v>500</v>
      </c>
      <c r="T66" s="36" t="s">
        <v>410</v>
      </c>
      <c r="U66" s="37" t="s">
        <v>282</v>
      </c>
    </row>
    <row r="67" spans="1:21" x14ac:dyDescent="0.2">
      <c r="A67" s="28">
        <f>A66+1</f>
        <v>66</v>
      </c>
      <c r="B67" s="29" t="s">
        <v>412</v>
      </c>
      <c r="C67" s="30">
        <v>44287</v>
      </c>
      <c r="D67" s="29" t="s">
        <v>97</v>
      </c>
      <c r="E67" s="31">
        <v>2624</v>
      </c>
      <c r="F67" s="29" t="s">
        <v>88</v>
      </c>
      <c r="G67" s="32" t="s">
        <v>413</v>
      </c>
      <c r="H67" s="29" t="s">
        <v>181</v>
      </c>
      <c r="I67" s="32" t="s">
        <v>297</v>
      </c>
      <c r="J67" s="33"/>
      <c r="K67" s="33"/>
      <c r="L67" s="33"/>
      <c r="M67" s="32" t="s">
        <v>414</v>
      </c>
      <c r="N67" s="32" t="s">
        <v>256</v>
      </c>
      <c r="O67" s="33"/>
      <c r="P67" s="33"/>
      <c r="Q67" s="34">
        <v>0</v>
      </c>
      <c r="R67" s="35">
        <f>IF(Q67&gt;0,0,(IF(ISNA(VLOOKUP(D67,Missing_Vaulations,3,FALSE))=TRUE,0,(VLOOKUP(D67,Missing_Vaulations,3,FALSE)))))</f>
        <v>500</v>
      </c>
      <c r="S67" s="34">
        <f>Q67+R67</f>
        <v>500</v>
      </c>
      <c r="T67" s="36" t="s">
        <v>415</v>
      </c>
      <c r="U67" s="37" t="s">
        <v>416</v>
      </c>
    </row>
    <row r="68" spans="1:21" x14ac:dyDescent="0.2">
      <c r="A68" s="28">
        <f>A67+1</f>
        <v>67</v>
      </c>
      <c r="B68" s="29" t="s">
        <v>417</v>
      </c>
      <c r="C68" s="30">
        <v>44288</v>
      </c>
      <c r="D68" s="29" t="s">
        <v>418</v>
      </c>
      <c r="E68" s="31">
        <v>6314</v>
      </c>
      <c r="F68" s="29" t="s">
        <v>88</v>
      </c>
      <c r="G68" s="32" t="s">
        <v>419</v>
      </c>
      <c r="H68" s="29" t="s">
        <v>403</v>
      </c>
      <c r="I68" s="32" t="s">
        <v>220</v>
      </c>
      <c r="J68" s="33"/>
      <c r="K68" s="33"/>
      <c r="L68" s="33"/>
      <c r="M68" s="32" t="s">
        <v>420</v>
      </c>
      <c r="N68" s="32" t="s">
        <v>421</v>
      </c>
      <c r="O68" s="39">
        <v>1</v>
      </c>
      <c r="P68" s="39">
        <v>1</v>
      </c>
      <c r="Q68" s="34">
        <v>123366</v>
      </c>
      <c r="R68" s="35">
        <f>IF(Q68&gt;0,0,(IF(ISNA(VLOOKUP(D68,Missing_Vaulations,3,FALSE))=TRUE,0,(VLOOKUP(D68,Missing_Vaulations,3,FALSE)))))</f>
        <v>0</v>
      </c>
      <c r="S68" s="34">
        <f>Q68+R68</f>
        <v>123366</v>
      </c>
      <c r="T68" s="36" t="s">
        <v>422</v>
      </c>
      <c r="U68" s="37" t="s">
        <v>423</v>
      </c>
    </row>
    <row r="69" spans="1:21" x14ac:dyDescent="0.2">
      <c r="A69" s="28">
        <f>A68+1</f>
        <v>68</v>
      </c>
      <c r="B69" s="29" t="s">
        <v>424</v>
      </c>
      <c r="C69" s="30">
        <v>44288</v>
      </c>
      <c r="D69" s="29" t="s">
        <v>97</v>
      </c>
      <c r="E69" s="31">
        <v>9220</v>
      </c>
      <c r="F69" s="29" t="s">
        <v>88</v>
      </c>
      <c r="G69" s="32" t="s">
        <v>425</v>
      </c>
      <c r="H69" s="29" t="s">
        <v>107</v>
      </c>
      <c r="I69" s="32" t="s">
        <v>172</v>
      </c>
      <c r="J69" s="33"/>
      <c r="K69" s="33"/>
      <c r="L69" s="33"/>
      <c r="M69" s="32" t="s">
        <v>426</v>
      </c>
      <c r="N69" s="32" t="s">
        <v>427</v>
      </c>
      <c r="O69" s="33"/>
      <c r="P69" s="33"/>
      <c r="Q69" s="34">
        <v>50000</v>
      </c>
      <c r="R69" s="35">
        <f>IF(Q69&gt;0,0,(IF(ISNA(VLOOKUP(D69,Missing_Vaulations,3,FALSE))=TRUE,0,(VLOOKUP(D69,Missing_Vaulations,3,FALSE)))))</f>
        <v>0</v>
      </c>
      <c r="S69" s="34">
        <f>Q69+R69</f>
        <v>50000</v>
      </c>
      <c r="T69" s="36" t="s">
        <v>428</v>
      </c>
      <c r="U69" s="37" t="s">
        <v>112</v>
      </c>
    </row>
    <row r="70" spans="1:21" x14ac:dyDescent="0.2">
      <c r="A70" s="28">
        <f>A69+1</f>
        <v>69</v>
      </c>
      <c r="B70" s="29" t="s">
        <v>429</v>
      </c>
      <c r="C70" s="30">
        <v>44288</v>
      </c>
      <c r="D70" s="29" t="s">
        <v>339</v>
      </c>
      <c r="E70" s="31">
        <v>6504</v>
      </c>
      <c r="F70" s="29" t="s">
        <v>88</v>
      </c>
      <c r="G70" s="32" t="s">
        <v>430</v>
      </c>
      <c r="H70" s="29" t="s">
        <v>107</v>
      </c>
      <c r="I70" s="32" t="s">
        <v>100</v>
      </c>
      <c r="J70" s="33"/>
      <c r="K70" s="33"/>
      <c r="L70" s="33"/>
      <c r="M70" s="32" t="s">
        <v>431</v>
      </c>
      <c r="N70" s="32" t="s">
        <v>432</v>
      </c>
      <c r="O70" s="33"/>
      <c r="P70" s="33"/>
      <c r="Q70" s="34">
        <v>0</v>
      </c>
      <c r="R70" s="35">
        <f>IF(Q70&gt;0,0,(IF(ISNA(VLOOKUP(D70,Missing_Vaulations,3,FALSE))=TRUE,0,(VLOOKUP(D70,Missing_Vaulations,3,FALSE)))))</f>
        <v>500</v>
      </c>
      <c r="S70" s="34">
        <f>Q70+R70</f>
        <v>500</v>
      </c>
      <c r="T70" s="36" t="s">
        <v>433</v>
      </c>
      <c r="U70" s="37" t="s">
        <v>434</v>
      </c>
    </row>
    <row r="71" spans="1:21" x14ac:dyDescent="0.2">
      <c r="A71" s="28">
        <f>A70+1</f>
        <v>70</v>
      </c>
      <c r="B71" s="29" t="s">
        <v>435</v>
      </c>
      <c r="C71" s="30">
        <v>44288</v>
      </c>
      <c r="D71" s="29" t="s">
        <v>339</v>
      </c>
      <c r="E71" s="31">
        <v>2821</v>
      </c>
      <c r="F71" s="29" t="s">
        <v>88</v>
      </c>
      <c r="G71" s="32" t="s">
        <v>436</v>
      </c>
      <c r="H71" s="29" t="s">
        <v>285</v>
      </c>
      <c r="I71" s="32" t="s">
        <v>100</v>
      </c>
      <c r="J71" s="33"/>
      <c r="K71" s="33"/>
      <c r="L71" s="33"/>
      <c r="M71" s="32" t="s">
        <v>437</v>
      </c>
      <c r="N71" s="32" t="s">
        <v>432</v>
      </c>
      <c r="O71" s="33"/>
      <c r="P71" s="33"/>
      <c r="Q71" s="34">
        <v>0</v>
      </c>
      <c r="R71" s="35">
        <f>IF(Q71&gt;0,0,(IF(ISNA(VLOOKUP(D71,Missing_Vaulations,3,FALSE))=TRUE,0,(VLOOKUP(D71,Missing_Vaulations,3,FALSE)))))</f>
        <v>500</v>
      </c>
      <c r="S71" s="34">
        <f>Q71+R71</f>
        <v>500</v>
      </c>
      <c r="T71" s="36" t="s">
        <v>438</v>
      </c>
      <c r="U71" s="37" t="s">
        <v>434</v>
      </c>
    </row>
    <row r="72" spans="1:21" x14ac:dyDescent="0.2">
      <c r="A72" s="28">
        <f>A71+1</f>
        <v>71</v>
      </c>
      <c r="B72" s="29" t="s">
        <v>439</v>
      </c>
      <c r="C72" s="30">
        <v>44288</v>
      </c>
      <c r="D72" s="29" t="s">
        <v>339</v>
      </c>
      <c r="E72" s="31">
        <v>7901</v>
      </c>
      <c r="F72" s="29" t="s">
        <v>88</v>
      </c>
      <c r="G72" s="32" t="s">
        <v>440</v>
      </c>
      <c r="H72" s="29" t="s">
        <v>121</v>
      </c>
      <c r="I72" s="33"/>
      <c r="J72" s="33"/>
      <c r="K72" s="33"/>
      <c r="L72" s="33"/>
      <c r="M72" s="32" t="s">
        <v>441</v>
      </c>
      <c r="N72" s="32" t="s">
        <v>432</v>
      </c>
      <c r="O72" s="33"/>
      <c r="P72" s="33"/>
      <c r="Q72" s="34">
        <v>0</v>
      </c>
      <c r="R72" s="35">
        <f>IF(Q72&gt;0,0,(IF(ISNA(VLOOKUP(D72,Missing_Vaulations,3,FALSE))=TRUE,0,(VLOOKUP(D72,Missing_Vaulations,3,FALSE)))))</f>
        <v>500</v>
      </c>
      <c r="S72" s="34">
        <f>Q72+R72</f>
        <v>500</v>
      </c>
      <c r="T72" s="36" t="s">
        <v>442</v>
      </c>
      <c r="U72" s="37" t="s">
        <v>434</v>
      </c>
    </row>
    <row r="73" spans="1:21" x14ac:dyDescent="0.2">
      <c r="A73" s="28">
        <f>A72+1</f>
        <v>72</v>
      </c>
      <c r="B73" s="29" t="s">
        <v>443</v>
      </c>
      <c r="C73" s="30">
        <v>44288</v>
      </c>
      <c r="D73" s="29" t="s">
        <v>339</v>
      </c>
      <c r="E73" s="31">
        <v>3400</v>
      </c>
      <c r="F73" s="29" t="s">
        <v>88</v>
      </c>
      <c r="G73" s="32" t="s">
        <v>444</v>
      </c>
      <c r="H73" s="29" t="s">
        <v>90</v>
      </c>
      <c r="I73" s="32" t="s">
        <v>91</v>
      </c>
      <c r="J73" s="33"/>
      <c r="K73" s="33"/>
      <c r="L73" s="33"/>
      <c r="M73" s="32" t="s">
        <v>445</v>
      </c>
      <c r="N73" s="32" t="s">
        <v>432</v>
      </c>
      <c r="O73" s="33"/>
      <c r="P73" s="33"/>
      <c r="Q73" s="34">
        <v>0</v>
      </c>
      <c r="R73" s="35">
        <f>IF(Q73&gt;0,0,(IF(ISNA(VLOOKUP(D73,Missing_Vaulations,3,FALSE))=TRUE,0,(VLOOKUP(D73,Missing_Vaulations,3,FALSE)))))</f>
        <v>500</v>
      </c>
      <c r="S73" s="34">
        <f>Q73+R73</f>
        <v>500</v>
      </c>
      <c r="T73" s="36" t="s">
        <v>446</v>
      </c>
      <c r="U73" s="37" t="s">
        <v>434</v>
      </c>
    </row>
    <row r="74" spans="1:21" x14ac:dyDescent="0.2">
      <c r="A74" s="28">
        <f>A73+1</f>
        <v>73</v>
      </c>
      <c r="B74" s="29" t="s">
        <v>447</v>
      </c>
      <c r="C74" s="30">
        <v>44288</v>
      </c>
      <c r="D74" s="29" t="s">
        <v>339</v>
      </c>
      <c r="E74" s="31">
        <v>3000</v>
      </c>
      <c r="F74" s="29" t="s">
        <v>88</v>
      </c>
      <c r="G74" s="32" t="s">
        <v>448</v>
      </c>
      <c r="H74" s="29" t="s">
        <v>107</v>
      </c>
      <c r="I74" s="32" t="s">
        <v>115</v>
      </c>
      <c r="J74" s="33"/>
      <c r="K74" s="33"/>
      <c r="L74" s="33"/>
      <c r="M74" s="32" t="s">
        <v>449</v>
      </c>
      <c r="N74" s="32" t="s">
        <v>432</v>
      </c>
      <c r="O74" s="33"/>
      <c r="P74" s="33"/>
      <c r="Q74" s="34">
        <v>0</v>
      </c>
      <c r="R74" s="35">
        <f>IF(Q74&gt;0,0,(IF(ISNA(VLOOKUP(D74,Missing_Vaulations,3,FALSE))=TRUE,0,(VLOOKUP(D74,Missing_Vaulations,3,FALSE)))))</f>
        <v>500</v>
      </c>
      <c r="S74" s="34">
        <f>Q74+R74</f>
        <v>500</v>
      </c>
      <c r="T74" s="36" t="s">
        <v>450</v>
      </c>
      <c r="U74" s="37" t="s">
        <v>434</v>
      </c>
    </row>
    <row r="75" spans="1:21" x14ac:dyDescent="0.2">
      <c r="A75" s="28">
        <f>A74+1</f>
        <v>74</v>
      </c>
      <c r="B75" s="29" t="s">
        <v>451</v>
      </c>
      <c r="C75" s="30">
        <v>44288</v>
      </c>
      <c r="D75" s="29" t="s">
        <v>339</v>
      </c>
      <c r="E75" s="31">
        <v>3213</v>
      </c>
      <c r="F75" s="29" t="s">
        <v>88</v>
      </c>
      <c r="G75" s="32" t="s">
        <v>452</v>
      </c>
      <c r="H75" s="29" t="s">
        <v>107</v>
      </c>
      <c r="I75" s="32" t="s">
        <v>108</v>
      </c>
      <c r="J75" s="33"/>
      <c r="K75" s="33"/>
      <c r="L75" s="33"/>
      <c r="M75" s="32" t="s">
        <v>453</v>
      </c>
      <c r="N75" s="32" t="s">
        <v>432</v>
      </c>
      <c r="O75" s="33"/>
      <c r="P75" s="33"/>
      <c r="Q75" s="34">
        <v>0</v>
      </c>
      <c r="R75" s="35">
        <f>IF(Q75&gt;0,0,(IF(ISNA(VLOOKUP(D75,Missing_Vaulations,3,FALSE))=TRUE,0,(VLOOKUP(D75,Missing_Vaulations,3,FALSE)))))</f>
        <v>500</v>
      </c>
      <c r="S75" s="34">
        <f>Q75+R75</f>
        <v>500</v>
      </c>
      <c r="T75" s="36" t="s">
        <v>454</v>
      </c>
      <c r="U75" s="37" t="s">
        <v>434</v>
      </c>
    </row>
    <row r="76" spans="1:21" x14ac:dyDescent="0.2">
      <c r="A76" s="28">
        <f>A75+1</f>
        <v>75</v>
      </c>
      <c r="B76" s="29" t="s">
        <v>455</v>
      </c>
      <c r="C76" s="30">
        <v>44288</v>
      </c>
      <c r="D76" s="29" t="s">
        <v>87</v>
      </c>
      <c r="E76" s="31">
        <v>1221</v>
      </c>
      <c r="F76" s="29" t="s">
        <v>88</v>
      </c>
      <c r="G76" s="32" t="s">
        <v>456</v>
      </c>
      <c r="H76" s="29" t="s">
        <v>107</v>
      </c>
      <c r="I76" s="32" t="s">
        <v>91</v>
      </c>
      <c r="J76" s="33"/>
      <c r="K76" s="33"/>
      <c r="L76" s="33"/>
      <c r="M76" s="32" t="s">
        <v>457</v>
      </c>
      <c r="N76" s="32" t="s">
        <v>427</v>
      </c>
      <c r="O76" s="33"/>
      <c r="P76" s="33"/>
      <c r="Q76" s="34">
        <v>0</v>
      </c>
      <c r="R76" s="35">
        <f>IF(Q76&gt;0,0,(IF(ISNA(VLOOKUP(D76,Missing_Vaulations,3,FALSE))=TRUE,0,(VLOOKUP(D76,Missing_Vaulations,3,FALSE)))))</f>
        <v>3000</v>
      </c>
      <c r="S76" s="34">
        <f>Q76+R76</f>
        <v>3000</v>
      </c>
      <c r="T76" s="36" t="s">
        <v>458</v>
      </c>
      <c r="U76" s="37" t="s">
        <v>459</v>
      </c>
    </row>
    <row r="77" spans="1:21" x14ac:dyDescent="0.2">
      <c r="A77" s="28">
        <f>A76+1</f>
        <v>76</v>
      </c>
      <c r="B77" s="29" t="s">
        <v>460</v>
      </c>
      <c r="C77" s="30">
        <v>44288</v>
      </c>
      <c r="D77" s="29" t="s">
        <v>97</v>
      </c>
      <c r="E77" s="31">
        <v>4712</v>
      </c>
      <c r="F77" s="29" t="s">
        <v>88</v>
      </c>
      <c r="G77" s="32" t="s">
        <v>461</v>
      </c>
      <c r="H77" s="29" t="s">
        <v>107</v>
      </c>
      <c r="I77" s="32" t="s">
        <v>115</v>
      </c>
      <c r="J77" s="33"/>
      <c r="K77" s="33"/>
      <c r="L77" s="33"/>
      <c r="M77" s="32" t="s">
        <v>462</v>
      </c>
      <c r="N77" s="32" t="s">
        <v>427</v>
      </c>
      <c r="O77" s="33"/>
      <c r="P77" s="33"/>
      <c r="Q77" s="34">
        <v>50000</v>
      </c>
      <c r="R77" s="35">
        <f>IF(Q77&gt;0,0,(IF(ISNA(VLOOKUP(D77,Missing_Vaulations,3,FALSE))=TRUE,0,(VLOOKUP(D77,Missing_Vaulations,3,FALSE)))))</f>
        <v>0</v>
      </c>
      <c r="S77" s="34">
        <f>Q77+R77</f>
        <v>50000</v>
      </c>
      <c r="T77" s="36" t="s">
        <v>463</v>
      </c>
      <c r="U77" s="37" t="s">
        <v>112</v>
      </c>
    </row>
    <row r="78" spans="1:21" x14ac:dyDescent="0.2">
      <c r="A78" s="28">
        <f>A77+1</f>
        <v>77</v>
      </c>
      <c r="B78" s="29" t="s">
        <v>464</v>
      </c>
      <c r="C78" s="30">
        <v>44288</v>
      </c>
      <c r="D78" s="29" t="s">
        <v>97</v>
      </c>
      <c r="E78" s="31">
        <v>7708</v>
      </c>
      <c r="F78" s="29" t="s">
        <v>88</v>
      </c>
      <c r="G78" s="32" t="s">
        <v>465</v>
      </c>
      <c r="H78" s="29" t="s">
        <v>121</v>
      </c>
      <c r="I78" s="32" t="s">
        <v>466</v>
      </c>
      <c r="J78" s="33"/>
      <c r="K78" s="33"/>
      <c r="L78" s="33"/>
      <c r="M78" s="32" t="s">
        <v>467</v>
      </c>
      <c r="N78" s="32" t="s">
        <v>427</v>
      </c>
      <c r="O78" s="33"/>
      <c r="P78" s="33"/>
      <c r="Q78" s="34">
        <v>50000</v>
      </c>
      <c r="R78" s="35">
        <f>IF(Q78&gt;0,0,(IF(ISNA(VLOOKUP(D78,Missing_Vaulations,3,FALSE))=TRUE,0,(VLOOKUP(D78,Missing_Vaulations,3,FALSE)))))</f>
        <v>0</v>
      </c>
      <c r="S78" s="34">
        <f>Q78+R78</f>
        <v>50000</v>
      </c>
      <c r="T78" s="36" t="s">
        <v>468</v>
      </c>
      <c r="U78" s="37" t="s">
        <v>112</v>
      </c>
    </row>
    <row r="79" spans="1:21" x14ac:dyDescent="0.2">
      <c r="A79" s="28">
        <f>A78+1</f>
        <v>78</v>
      </c>
      <c r="B79" s="29" t="s">
        <v>469</v>
      </c>
      <c r="C79" s="30">
        <v>44288</v>
      </c>
      <c r="D79" s="29" t="s">
        <v>97</v>
      </c>
      <c r="E79" s="31">
        <v>1318</v>
      </c>
      <c r="F79" s="29" t="s">
        <v>88</v>
      </c>
      <c r="G79" s="32" t="s">
        <v>470</v>
      </c>
      <c r="H79" s="29" t="s">
        <v>181</v>
      </c>
      <c r="I79" s="32" t="s">
        <v>291</v>
      </c>
      <c r="J79" s="33"/>
      <c r="K79" s="33"/>
      <c r="L79" s="33"/>
      <c r="M79" s="32" t="s">
        <v>471</v>
      </c>
      <c r="N79" s="32" t="s">
        <v>472</v>
      </c>
      <c r="O79" s="33"/>
      <c r="P79" s="33"/>
      <c r="Q79" s="34">
        <v>50000</v>
      </c>
      <c r="R79" s="35">
        <f>IF(Q79&gt;0,0,(IF(ISNA(VLOOKUP(D79,Missing_Vaulations,3,FALSE))=TRUE,0,(VLOOKUP(D79,Missing_Vaulations,3,FALSE)))))</f>
        <v>0</v>
      </c>
      <c r="S79" s="34">
        <f>Q79+R79</f>
        <v>50000</v>
      </c>
      <c r="T79" s="36" t="s">
        <v>473</v>
      </c>
      <c r="U79" s="37" t="s">
        <v>139</v>
      </c>
    </row>
    <row r="80" spans="1:21" x14ac:dyDescent="0.2">
      <c r="A80" s="28">
        <f>A79+1</f>
        <v>79</v>
      </c>
      <c r="B80" s="29" t="s">
        <v>474</v>
      </c>
      <c r="C80" s="30">
        <v>44288</v>
      </c>
      <c r="D80" s="29" t="s">
        <v>339</v>
      </c>
      <c r="E80" s="31">
        <v>7012</v>
      </c>
      <c r="F80" s="29" t="s">
        <v>88</v>
      </c>
      <c r="G80" s="32" t="s">
        <v>475</v>
      </c>
      <c r="H80" s="29" t="s">
        <v>99</v>
      </c>
      <c r="I80" s="32" t="s">
        <v>100</v>
      </c>
      <c r="J80" s="33"/>
      <c r="K80" s="33"/>
      <c r="L80" s="33"/>
      <c r="M80" s="32" t="s">
        <v>476</v>
      </c>
      <c r="N80" s="32" t="s">
        <v>432</v>
      </c>
      <c r="O80" s="33"/>
      <c r="P80" s="33"/>
      <c r="Q80" s="34">
        <v>0</v>
      </c>
      <c r="R80" s="35">
        <f>IF(Q80&gt;0,0,(IF(ISNA(VLOOKUP(D80,Missing_Vaulations,3,FALSE))=TRUE,0,(VLOOKUP(D80,Missing_Vaulations,3,FALSE)))))</f>
        <v>500</v>
      </c>
      <c r="S80" s="34">
        <f>Q80+R80</f>
        <v>500</v>
      </c>
      <c r="T80" s="36" t="s">
        <v>477</v>
      </c>
      <c r="U80" s="37" t="s">
        <v>434</v>
      </c>
    </row>
    <row r="81" spans="1:21" x14ac:dyDescent="0.2">
      <c r="A81" s="28">
        <f>A80+1</f>
        <v>80</v>
      </c>
      <c r="B81" s="29" t="s">
        <v>478</v>
      </c>
      <c r="C81" s="30">
        <v>44288</v>
      </c>
      <c r="D81" s="29" t="s">
        <v>339</v>
      </c>
      <c r="E81" s="31">
        <v>6508</v>
      </c>
      <c r="F81" s="29" t="s">
        <v>88</v>
      </c>
      <c r="G81" s="32" t="s">
        <v>479</v>
      </c>
      <c r="H81" s="29" t="s">
        <v>181</v>
      </c>
      <c r="I81" s="32" t="s">
        <v>100</v>
      </c>
      <c r="J81" s="33"/>
      <c r="K81" s="33"/>
      <c r="L81" s="33"/>
      <c r="M81" s="32" t="s">
        <v>480</v>
      </c>
      <c r="N81" s="32" t="s">
        <v>432</v>
      </c>
      <c r="O81" s="33"/>
      <c r="P81" s="33"/>
      <c r="Q81" s="34">
        <v>0</v>
      </c>
      <c r="R81" s="35">
        <f>IF(Q81&gt;0,0,(IF(ISNA(VLOOKUP(D81,Missing_Vaulations,3,FALSE))=TRUE,0,(VLOOKUP(D81,Missing_Vaulations,3,FALSE)))))</f>
        <v>500</v>
      </c>
      <c r="S81" s="34">
        <f>Q81+R81</f>
        <v>500</v>
      </c>
      <c r="T81" s="36" t="s">
        <v>481</v>
      </c>
      <c r="U81" s="37" t="s">
        <v>434</v>
      </c>
    </row>
    <row r="82" spans="1:21" x14ac:dyDescent="0.2">
      <c r="A82" s="28">
        <f>A81+1</f>
        <v>81</v>
      </c>
      <c r="B82" s="29" t="s">
        <v>482</v>
      </c>
      <c r="C82" s="30">
        <v>44288</v>
      </c>
      <c r="D82" s="29" t="s">
        <v>339</v>
      </c>
      <c r="E82" s="31">
        <v>1904</v>
      </c>
      <c r="F82" s="29" t="s">
        <v>88</v>
      </c>
      <c r="G82" s="32" t="s">
        <v>483</v>
      </c>
      <c r="H82" s="29" t="s">
        <v>285</v>
      </c>
      <c r="I82" s="33"/>
      <c r="J82" s="33"/>
      <c r="K82" s="33"/>
      <c r="L82" s="33"/>
      <c r="M82" s="32" t="s">
        <v>484</v>
      </c>
      <c r="N82" s="32" t="s">
        <v>432</v>
      </c>
      <c r="O82" s="33"/>
      <c r="P82" s="33"/>
      <c r="Q82" s="34">
        <v>0</v>
      </c>
      <c r="R82" s="35">
        <f>IF(Q82&gt;0,0,(IF(ISNA(VLOOKUP(D82,Missing_Vaulations,3,FALSE))=TRUE,0,(VLOOKUP(D82,Missing_Vaulations,3,FALSE)))))</f>
        <v>500</v>
      </c>
      <c r="S82" s="34">
        <f>Q82+R82</f>
        <v>500</v>
      </c>
      <c r="T82" s="36" t="s">
        <v>485</v>
      </c>
      <c r="U82" s="37" t="s">
        <v>434</v>
      </c>
    </row>
    <row r="83" spans="1:21" x14ac:dyDescent="0.2">
      <c r="A83" s="28">
        <f>A82+1</f>
        <v>82</v>
      </c>
      <c r="B83" s="29" t="s">
        <v>486</v>
      </c>
      <c r="C83" s="30">
        <v>44288</v>
      </c>
      <c r="D83" s="29" t="s">
        <v>339</v>
      </c>
      <c r="E83" s="31">
        <v>12209</v>
      </c>
      <c r="F83" s="29" t="s">
        <v>88</v>
      </c>
      <c r="G83" s="32" t="s">
        <v>487</v>
      </c>
      <c r="H83" s="29" t="s">
        <v>90</v>
      </c>
      <c r="I83" s="32" t="s">
        <v>108</v>
      </c>
      <c r="J83" s="33"/>
      <c r="K83" s="33"/>
      <c r="L83" s="33"/>
      <c r="M83" s="32" t="s">
        <v>488</v>
      </c>
      <c r="N83" s="32" t="s">
        <v>432</v>
      </c>
      <c r="O83" s="33"/>
      <c r="P83" s="33"/>
      <c r="Q83" s="34">
        <v>0</v>
      </c>
      <c r="R83" s="35">
        <f>IF(Q83&gt;0,0,(IF(ISNA(VLOOKUP(D83,Missing_Vaulations,3,FALSE))=TRUE,0,(VLOOKUP(D83,Missing_Vaulations,3,FALSE)))))</f>
        <v>500</v>
      </c>
      <c r="S83" s="34">
        <f>Q83+R83</f>
        <v>500</v>
      </c>
      <c r="T83" s="36" t="s">
        <v>489</v>
      </c>
      <c r="U83" s="37" t="s">
        <v>434</v>
      </c>
    </row>
    <row r="84" spans="1:21" x14ac:dyDescent="0.2">
      <c r="A84" s="28">
        <f>A83+1</f>
        <v>83</v>
      </c>
      <c r="B84" s="29" t="s">
        <v>490</v>
      </c>
      <c r="C84" s="30">
        <v>44288</v>
      </c>
      <c r="D84" s="29" t="s">
        <v>339</v>
      </c>
      <c r="E84" s="31">
        <v>3512</v>
      </c>
      <c r="F84" s="29" t="s">
        <v>88</v>
      </c>
      <c r="G84" s="32" t="s">
        <v>491</v>
      </c>
      <c r="H84" s="29" t="s">
        <v>121</v>
      </c>
      <c r="I84" s="32" t="s">
        <v>100</v>
      </c>
      <c r="J84" s="33"/>
      <c r="K84" s="33"/>
      <c r="L84" s="33"/>
      <c r="M84" s="32" t="s">
        <v>492</v>
      </c>
      <c r="N84" s="32" t="s">
        <v>432</v>
      </c>
      <c r="O84" s="33"/>
      <c r="P84" s="33"/>
      <c r="Q84" s="34">
        <v>0</v>
      </c>
      <c r="R84" s="35">
        <f>IF(Q84&gt;0,0,(IF(ISNA(VLOOKUP(D84,Missing_Vaulations,3,FALSE))=TRUE,0,(VLOOKUP(D84,Missing_Vaulations,3,FALSE)))))</f>
        <v>500</v>
      </c>
      <c r="S84" s="34">
        <f>Q84+R84</f>
        <v>500</v>
      </c>
      <c r="T84" s="36" t="s">
        <v>493</v>
      </c>
      <c r="U84" s="37" t="s">
        <v>434</v>
      </c>
    </row>
    <row r="85" spans="1:21" x14ac:dyDescent="0.2">
      <c r="A85" s="28">
        <f>A84+1</f>
        <v>84</v>
      </c>
      <c r="B85" s="29" t="s">
        <v>494</v>
      </c>
      <c r="C85" s="30">
        <v>44288</v>
      </c>
      <c r="D85" s="29" t="s">
        <v>339</v>
      </c>
      <c r="E85" s="31">
        <v>11126</v>
      </c>
      <c r="F85" s="29" t="s">
        <v>88</v>
      </c>
      <c r="G85" s="32" t="s">
        <v>495</v>
      </c>
      <c r="H85" s="29" t="s">
        <v>90</v>
      </c>
      <c r="I85" s="32" t="s">
        <v>108</v>
      </c>
      <c r="J85" s="33"/>
      <c r="K85" s="33"/>
      <c r="L85" s="33"/>
      <c r="M85" s="32" t="s">
        <v>496</v>
      </c>
      <c r="N85" s="32" t="s">
        <v>432</v>
      </c>
      <c r="O85" s="33"/>
      <c r="P85" s="33"/>
      <c r="Q85" s="34">
        <v>0</v>
      </c>
      <c r="R85" s="35">
        <f>IF(Q85&gt;0,0,(IF(ISNA(VLOOKUP(D85,Missing_Vaulations,3,FALSE))=TRUE,0,(VLOOKUP(D85,Missing_Vaulations,3,FALSE)))))</f>
        <v>500</v>
      </c>
      <c r="S85" s="34">
        <f>Q85+R85</f>
        <v>500</v>
      </c>
      <c r="T85" s="36" t="s">
        <v>497</v>
      </c>
      <c r="U85" s="37" t="s">
        <v>434</v>
      </c>
    </row>
    <row r="86" spans="1:21" x14ac:dyDescent="0.2">
      <c r="A86" s="28">
        <f>A85+1</f>
        <v>85</v>
      </c>
      <c r="B86" s="29" t="s">
        <v>498</v>
      </c>
      <c r="C86" s="30">
        <v>44288</v>
      </c>
      <c r="D86" s="29" t="s">
        <v>339</v>
      </c>
      <c r="E86" s="31">
        <v>10914</v>
      </c>
      <c r="F86" s="29" t="s">
        <v>88</v>
      </c>
      <c r="G86" s="32" t="s">
        <v>499</v>
      </c>
      <c r="H86" s="29" t="s">
        <v>99</v>
      </c>
      <c r="I86" s="32" t="s">
        <v>108</v>
      </c>
      <c r="J86" s="33"/>
      <c r="K86" s="33"/>
      <c r="L86" s="33"/>
      <c r="M86" s="32" t="s">
        <v>500</v>
      </c>
      <c r="N86" s="32" t="s">
        <v>432</v>
      </c>
      <c r="O86" s="33"/>
      <c r="P86" s="33"/>
      <c r="Q86" s="34">
        <v>0</v>
      </c>
      <c r="R86" s="35">
        <f>IF(Q86&gt;0,0,(IF(ISNA(VLOOKUP(D86,Missing_Vaulations,3,FALSE))=TRUE,0,(VLOOKUP(D86,Missing_Vaulations,3,FALSE)))))</f>
        <v>500</v>
      </c>
      <c r="S86" s="34">
        <f>Q86+R86</f>
        <v>500</v>
      </c>
      <c r="T86" s="36" t="s">
        <v>501</v>
      </c>
      <c r="U86" s="37" t="s">
        <v>434</v>
      </c>
    </row>
    <row r="87" spans="1:21" x14ac:dyDescent="0.2">
      <c r="A87" s="28">
        <f>A86+1</f>
        <v>86</v>
      </c>
      <c r="B87" s="29" t="s">
        <v>502</v>
      </c>
      <c r="C87" s="30">
        <v>44288</v>
      </c>
      <c r="D87" s="29" t="s">
        <v>97</v>
      </c>
      <c r="E87" s="31">
        <v>9905</v>
      </c>
      <c r="F87" s="29" t="s">
        <v>88</v>
      </c>
      <c r="G87" s="32" t="s">
        <v>503</v>
      </c>
      <c r="H87" s="29" t="s">
        <v>285</v>
      </c>
      <c r="I87" s="32" t="s">
        <v>115</v>
      </c>
      <c r="J87" s="33"/>
      <c r="K87" s="33"/>
      <c r="L87" s="33"/>
      <c r="M87" s="32" t="s">
        <v>504</v>
      </c>
      <c r="N87" s="32" t="s">
        <v>505</v>
      </c>
      <c r="O87" s="33"/>
      <c r="P87" s="33"/>
      <c r="Q87" s="34">
        <v>50000</v>
      </c>
      <c r="R87" s="35">
        <f>IF(Q87&gt;0,0,(IF(ISNA(VLOOKUP(D87,Missing_Vaulations,3,FALSE))=TRUE,0,(VLOOKUP(D87,Missing_Vaulations,3,FALSE)))))</f>
        <v>0</v>
      </c>
      <c r="S87" s="34">
        <f>Q87+R87</f>
        <v>50000</v>
      </c>
      <c r="T87" s="36" t="s">
        <v>506</v>
      </c>
      <c r="U87" s="37" t="s">
        <v>507</v>
      </c>
    </row>
    <row r="88" spans="1:21" x14ac:dyDescent="0.2">
      <c r="A88" s="28">
        <f>A87+1</f>
        <v>87</v>
      </c>
      <c r="B88" s="29" t="s">
        <v>508</v>
      </c>
      <c r="C88" s="30">
        <v>44288</v>
      </c>
      <c r="D88" s="29" t="s">
        <v>87</v>
      </c>
      <c r="E88" s="31">
        <v>5305</v>
      </c>
      <c r="F88" s="29" t="s">
        <v>88</v>
      </c>
      <c r="G88" s="32" t="s">
        <v>509</v>
      </c>
      <c r="H88" s="29" t="s">
        <v>90</v>
      </c>
      <c r="I88" s="32" t="s">
        <v>172</v>
      </c>
      <c r="J88" s="33"/>
      <c r="K88" s="33"/>
      <c r="L88" s="33"/>
      <c r="M88" s="32" t="s">
        <v>510</v>
      </c>
      <c r="N88" s="32" t="s">
        <v>93</v>
      </c>
      <c r="O88" s="33"/>
      <c r="P88" s="33"/>
      <c r="Q88" s="34">
        <v>0</v>
      </c>
      <c r="R88" s="35">
        <f>IF(Q88&gt;0,0,(IF(ISNA(VLOOKUP(D88,Missing_Vaulations,3,FALSE))=TRUE,0,(VLOOKUP(D88,Missing_Vaulations,3,FALSE)))))</f>
        <v>3000</v>
      </c>
      <c r="S88" s="34">
        <f>Q88+R88</f>
        <v>3000</v>
      </c>
      <c r="T88" s="36" t="s">
        <v>511</v>
      </c>
      <c r="U88" s="37" t="s">
        <v>512</v>
      </c>
    </row>
    <row r="89" spans="1:21" x14ac:dyDescent="0.2">
      <c r="A89" s="28">
        <f>A88+1</f>
        <v>88</v>
      </c>
      <c r="B89" s="29" t="s">
        <v>513</v>
      </c>
      <c r="C89" s="30">
        <v>44288</v>
      </c>
      <c r="D89" s="29" t="s">
        <v>322</v>
      </c>
      <c r="E89" s="31">
        <v>4209</v>
      </c>
      <c r="F89" s="29" t="s">
        <v>88</v>
      </c>
      <c r="G89" s="32" t="s">
        <v>514</v>
      </c>
      <c r="H89" s="29" t="s">
        <v>90</v>
      </c>
      <c r="I89" s="32" t="s">
        <v>100</v>
      </c>
      <c r="J89" s="33"/>
      <c r="K89" s="33"/>
      <c r="L89" s="33"/>
      <c r="M89" s="32" t="s">
        <v>515</v>
      </c>
      <c r="N89" s="32" t="s">
        <v>516</v>
      </c>
      <c r="O89" s="33"/>
      <c r="P89" s="33"/>
      <c r="Q89" s="34">
        <v>0</v>
      </c>
      <c r="R89" s="35">
        <f>IF(Q89&gt;0,0,(IF(ISNA(VLOOKUP(D89,Missing_Vaulations,3,FALSE))=TRUE,0,(VLOOKUP(D89,Missing_Vaulations,3,FALSE)))))</f>
        <v>12000</v>
      </c>
      <c r="S89" s="34">
        <f>Q89+R89</f>
        <v>12000</v>
      </c>
      <c r="T89" s="36" t="s">
        <v>517</v>
      </c>
      <c r="U89" s="37" t="s">
        <v>326</v>
      </c>
    </row>
    <row r="90" spans="1:21" x14ac:dyDescent="0.2">
      <c r="A90" s="28">
        <f>A89+1</f>
        <v>89</v>
      </c>
      <c r="B90" s="29" t="s">
        <v>518</v>
      </c>
      <c r="C90" s="30">
        <v>44288</v>
      </c>
      <c r="D90" s="29" t="s">
        <v>322</v>
      </c>
      <c r="E90" s="31">
        <v>8906</v>
      </c>
      <c r="F90" s="29" t="s">
        <v>88</v>
      </c>
      <c r="G90" s="32" t="s">
        <v>519</v>
      </c>
      <c r="H90" s="29" t="s">
        <v>107</v>
      </c>
      <c r="I90" s="32" t="s">
        <v>172</v>
      </c>
      <c r="J90" s="33"/>
      <c r="K90" s="33"/>
      <c r="L90" s="33"/>
      <c r="M90" s="32" t="s">
        <v>520</v>
      </c>
      <c r="N90" s="32" t="s">
        <v>516</v>
      </c>
      <c r="O90" s="33"/>
      <c r="P90" s="33"/>
      <c r="Q90" s="34">
        <v>0</v>
      </c>
      <c r="R90" s="35">
        <f>IF(Q90&gt;0,0,(IF(ISNA(VLOOKUP(D90,Missing_Vaulations,3,FALSE))=TRUE,0,(VLOOKUP(D90,Missing_Vaulations,3,FALSE)))))</f>
        <v>12000</v>
      </c>
      <c r="S90" s="34">
        <f>Q90+R90</f>
        <v>12000</v>
      </c>
      <c r="T90" s="36" t="s">
        <v>521</v>
      </c>
      <c r="U90" s="37" t="s">
        <v>326</v>
      </c>
    </row>
    <row r="91" spans="1:21" x14ac:dyDescent="0.2">
      <c r="A91" s="28">
        <f>A90+1</f>
        <v>90</v>
      </c>
      <c r="B91" s="29" t="s">
        <v>522</v>
      </c>
      <c r="C91" s="30">
        <v>44288</v>
      </c>
      <c r="D91" s="29" t="s">
        <v>523</v>
      </c>
      <c r="E91" s="31">
        <v>9107</v>
      </c>
      <c r="F91" s="29" t="s">
        <v>88</v>
      </c>
      <c r="G91" s="32" t="s">
        <v>524</v>
      </c>
      <c r="H91" s="29" t="s">
        <v>107</v>
      </c>
      <c r="I91" s="32" t="s">
        <v>143</v>
      </c>
      <c r="J91" s="33"/>
      <c r="K91" s="33"/>
      <c r="L91" s="33"/>
      <c r="M91" s="32" t="s">
        <v>144</v>
      </c>
      <c r="N91" s="32" t="s">
        <v>516</v>
      </c>
      <c r="O91" s="33"/>
      <c r="P91" s="33"/>
      <c r="Q91" s="34">
        <v>0</v>
      </c>
      <c r="R91" s="35">
        <f>IF(Q91&gt;0,0,(IF(ISNA(VLOOKUP(D91,Missing_Vaulations,3,FALSE))=TRUE,0,(VLOOKUP(D91,Missing_Vaulations,3,FALSE)))))</f>
        <v>15000</v>
      </c>
      <c r="S91" s="34">
        <f>Q91+R91</f>
        <v>15000</v>
      </c>
      <c r="T91" s="36" t="s">
        <v>525</v>
      </c>
      <c r="U91" s="37" t="s">
        <v>526</v>
      </c>
    </row>
    <row r="92" spans="1:21" x14ac:dyDescent="0.2">
      <c r="A92" s="28">
        <f>A91+1</f>
        <v>91</v>
      </c>
      <c r="B92" s="29" t="s">
        <v>527</v>
      </c>
      <c r="C92" s="30">
        <v>44288</v>
      </c>
      <c r="D92" s="29" t="s">
        <v>523</v>
      </c>
      <c r="E92" s="31">
        <v>10601</v>
      </c>
      <c r="F92" s="29" t="s">
        <v>88</v>
      </c>
      <c r="G92" s="32" t="s">
        <v>528</v>
      </c>
      <c r="H92" s="29" t="s">
        <v>285</v>
      </c>
      <c r="I92" s="32" t="s">
        <v>143</v>
      </c>
      <c r="J92" s="33"/>
      <c r="K92" s="33"/>
      <c r="L92" s="33"/>
      <c r="M92" s="32" t="s">
        <v>529</v>
      </c>
      <c r="N92" s="32" t="s">
        <v>530</v>
      </c>
      <c r="O92" s="33"/>
      <c r="P92" s="33"/>
      <c r="Q92" s="34">
        <v>0</v>
      </c>
      <c r="R92" s="35">
        <f>IF(Q92&gt;0,0,(IF(ISNA(VLOOKUP(D92,Missing_Vaulations,3,FALSE))=TRUE,0,(VLOOKUP(D92,Missing_Vaulations,3,FALSE)))))</f>
        <v>15000</v>
      </c>
      <c r="S92" s="34">
        <f>Q92+R92</f>
        <v>15000</v>
      </c>
      <c r="T92" s="36" t="s">
        <v>531</v>
      </c>
      <c r="U92" s="37" t="s">
        <v>526</v>
      </c>
    </row>
    <row r="93" spans="1:21" x14ac:dyDescent="0.2">
      <c r="A93" s="28">
        <f>A92+1</f>
        <v>92</v>
      </c>
      <c r="B93" s="29" t="s">
        <v>532</v>
      </c>
      <c r="C93" s="30">
        <v>44288</v>
      </c>
      <c r="D93" s="29" t="s">
        <v>523</v>
      </c>
      <c r="E93" s="31">
        <v>9307</v>
      </c>
      <c r="F93" s="29" t="s">
        <v>88</v>
      </c>
      <c r="G93" s="32" t="s">
        <v>533</v>
      </c>
      <c r="H93" s="29" t="s">
        <v>107</v>
      </c>
      <c r="I93" s="32" t="s">
        <v>172</v>
      </c>
      <c r="J93" s="33"/>
      <c r="K93" s="33"/>
      <c r="L93" s="33"/>
      <c r="M93" s="32" t="s">
        <v>534</v>
      </c>
      <c r="N93" s="32" t="s">
        <v>530</v>
      </c>
      <c r="O93" s="33"/>
      <c r="P93" s="33"/>
      <c r="Q93" s="34">
        <v>0</v>
      </c>
      <c r="R93" s="35">
        <f>IF(Q93&gt;0,0,(IF(ISNA(VLOOKUP(D93,Missing_Vaulations,3,FALSE))=TRUE,0,(VLOOKUP(D93,Missing_Vaulations,3,FALSE)))))</f>
        <v>15000</v>
      </c>
      <c r="S93" s="34">
        <f>Q93+R93</f>
        <v>15000</v>
      </c>
      <c r="T93" s="36" t="s">
        <v>535</v>
      </c>
      <c r="U93" s="37" t="s">
        <v>526</v>
      </c>
    </row>
    <row r="94" spans="1:21" x14ac:dyDescent="0.2">
      <c r="A94" s="28">
        <f>A93+1</f>
        <v>93</v>
      </c>
      <c r="B94" s="29" t="s">
        <v>536</v>
      </c>
      <c r="C94" s="30">
        <v>44288</v>
      </c>
      <c r="D94" s="29" t="s">
        <v>523</v>
      </c>
      <c r="E94" s="31">
        <v>5925</v>
      </c>
      <c r="F94" s="29" t="s">
        <v>88</v>
      </c>
      <c r="G94" s="32" t="s">
        <v>537</v>
      </c>
      <c r="H94" s="29" t="s">
        <v>285</v>
      </c>
      <c r="I94" s="32" t="s">
        <v>220</v>
      </c>
      <c r="J94" s="33"/>
      <c r="K94" s="33"/>
      <c r="L94" s="33"/>
      <c r="M94" s="32" t="s">
        <v>538</v>
      </c>
      <c r="N94" s="32" t="s">
        <v>530</v>
      </c>
      <c r="O94" s="33"/>
      <c r="P94" s="33"/>
      <c r="Q94" s="34">
        <v>0</v>
      </c>
      <c r="R94" s="35">
        <f>IF(Q94&gt;0,0,(IF(ISNA(VLOOKUP(D94,Missing_Vaulations,3,FALSE))=TRUE,0,(VLOOKUP(D94,Missing_Vaulations,3,FALSE)))))</f>
        <v>15000</v>
      </c>
      <c r="S94" s="34">
        <f>Q94+R94</f>
        <v>15000</v>
      </c>
      <c r="T94" s="36" t="s">
        <v>539</v>
      </c>
      <c r="U94" s="37" t="s">
        <v>526</v>
      </c>
    </row>
    <row r="95" spans="1:21" x14ac:dyDescent="0.2">
      <c r="A95" s="28">
        <f>A94+1</f>
        <v>94</v>
      </c>
      <c r="B95" s="29" t="s">
        <v>540</v>
      </c>
      <c r="C95" s="30">
        <v>44288</v>
      </c>
      <c r="D95" s="29" t="s">
        <v>190</v>
      </c>
      <c r="E95" s="31">
        <v>2113</v>
      </c>
      <c r="F95" s="29" t="s">
        <v>88</v>
      </c>
      <c r="G95" s="32" t="s">
        <v>541</v>
      </c>
      <c r="H95" s="29" t="s">
        <v>90</v>
      </c>
      <c r="I95" s="32" t="s">
        <v>91</v>
      </c>
      <c r="J95" s="33"/>
      <c r="K95" s="33"/>
      <c r="L95" s="33"/>
      <c r="M95" s="32" t="s">
        <v>542</v>
      </c>
      <c r="N95" s="32" t="s">
        <v>543</v>
      </c>
      <c r="O95" s="33"/>
      <c r="P95" s="33"/>
      <c r="Q95" s="34">
        <v>0</v>
      </c>
      <c r="R95" s="35">
        <f>IF(Q95&gt;0,0,(IF(ISNA(VLOOKUP(D95,Missing_Vaulations,3,FALSE))=TRUE,0,(VLOOKUP(D95,Missing_Vaulations,3,FALSE)))))</f>
        <v>3000</v>
      </c>
      <c r="S95" s="34">
        <f>Q95+R95</f>
        <v>3000</v>
      </c>
      <c r="T95" s="36" t="s">
        <v>544</v>
      </c>
      <c r="U95" s="37" t="s">
        <v>294</v>
      </c>
    </row>
    <row r="96" spans="1:21" x14ac:dyDescent="0.2">
      <c r="A96" s="28">
        <f>A95+1</f>
        <v>95</v>
      </c>
      <c r="B96" s="29" t="s">
        <v>545</v>
      </c>
      <c r="C96" s="30">
        <v>44288</v>
      </c>
      <c r="D96" s="29" t="s">
        <v>546</v>
      </c>
      <c r="E96" s="31">
        <v>1701</v>
      </c>
      <c r="F96" s="29" t="s">
        <v>88</v>
      </c>
      <c r="G96" s="32" t="s">
        <v>547</v>
      </c>
      <c r="H96" s="29" t="s">
        <v>403</v>
      </c>
      <c r="I96" s="32" t="s">
        <v>100</v>
      </c>
      <c r="J96" s="33"/>
      <c r="K96" s="33"/>
      <c r="L96" s="33"/>
      <c r="M96" s="32" t="s">
        <v>548</v>
      </c>
      <c r="N96" s="32" t="s">
        <v>549</v>
      </c>
      <c r="O96" s="33"/>
      <c r="P96" s="33"/>
      <c r="Q96" s="34">
        <v>0</v>
      </c>
      <c r="R96" s="35">
        <f>IF(Q96&gt;0,0,(IF(ISNA(VLOOKUP(D96,Missing_Vaulations,3,FALSE))=TRUE,0,(VLOOKUP(D96,Missing_Vaulations,3,FALSE)))))</f>
        <v>3000</v>
      </c>
      <c r="S96" s="34">
        <f>Q96+R96</f>
        <v>3000</v>
      </c>
      <c r="T96" s="36" t="s">
        <v>550</v>
      </c>
      <c r="U96" s="37" t="s">
        <v>551</v>
      </c>
    </row>
    <row r="97" spans="1:21" x14ac:dyDescent="0.2">
      <c r="A97" s="28">
        <f>A96+1</f>
        <v>96</v>
      </c>
      <c r="B97" s="29" t="s">
        <v>552</v>
      </c>
      <c r="C97" s="30">
        <v>44288</v>
      </c>
      <c r="D97" s="29" t="s">
        <v>339</v>
      </c>
      <c r="E97" s="31">
        <v>5912</v>
      </c>
      <c r="F97" s="29" t="s">
        <v>88</v>
      </c>
      <c r="G97" s="32" t="s">
        <v>553</v>
      </c>
      <c r="H97" s="29" t="s">
        <v>107</v>
      </c>
      <c r="I97" s="32" t="s">
        <v>466</v>
      </c>
      <c r="J97" s="33"/>
      <c r="K97" s="33"/>
      <c r="L97" s="33"/>
      <c r="M97" s="32" t="s">
        <v>554</v>
      </c>
      <c r="N97" s="32" t="s">
        <v>555</v>
      </c>
      <c r="O97" s="33"/>
      <c r="P97" s="33"/>
      <c r="Q97" s="34">
        <v>0</v>
      </c>
      <c r="R97" s="35">
        <f>IF(Q97&gt;0,0,(IF(ISNA(VLOOKUP(D97,Missing_Vaulations,3,FALSE))=TRUE,0,(VLOOKUP(D97,Missing_Vaulations,3,FALSE)))))</f>
        <v>500</v>
      </c>
      <c r="S97" s="34">
        <f>Q97+R97</f>
        <v>500</v>
      </c>
      <c r="T97" s="36" t="s">
        <v>556</v>
      </c>
      <c r="U97" s="37" t="s">
        <v>434</v>
      </c>
    </row>
    <row r="98" spans="1:21" x14ac:dyDescent="0.2">
      <c r="A98" s="28">
        <f>A97+1</f>
        <v>97</v>
      </c>
      <c r="B98" s="29" t="s">
        <v>557</v>
      </c>
      <c r="C98" s="30">
        <v>44288</v>
      </c>
      <c r="D98" s="29" t="s">
        <v>97</v>
      </c>
      <c r="E98" s="31">
        <v>6915</v>
      </c>
      <c r="F98" s="29" t="s">
        <v>88</v>
      </c>
      <c r="G98" s="32" t="s">
        <v>558</v>
      </c>
      <c r="H98" s="29" t="s">
        <v>181</v>
      </c>
      <c r="I98" s="32" t="s">
        <v>186</v>
      </c>
      <c r="J98" s="33"/>
      <c r="K98" s="33"/>
      <c r="L98" s="33"/>
      <c r="M98" s="32" t="s">
        <v>559</v>
      </c>
      <c r="N98" s="32" t="s">
        <v>560</v>
      </c>
      <c r="O98" s="33"/>
      <c r="P98" s="33"/>
      <c r="Q98" s="34">
        <v>0</v>
      </c>
      <c r="R98" s="35">
        <f>IF(Q98&gt;0,0,(IF(ISNA(VLOOKUP(D98,Missing_Vaulations,3,FALSE))=TRUE,0,(VLOOKUP(D98,Missing_Vaulations,3,FALSE)))))</f>
        <v>500</v>
      </c>
      <c r="S98" s="34">
        <f>Q98+R98</f>
        <v>500</v>
      </c>
      <c r="T98" s="36" t="s">
        <v>561</v>
      </c>
      <c r="U98" s="37" t="s">
        <v>562</v>
      </c>
    </row>
    <row r="99" spans="1:21" x14ac:dyDescent="0.2">
      <c r="A99" s="28">
        <f>A98+1</f>
        <v>98</v>
      </c>
      <c r="B99" s="29" t="s">
        <v>563</v>
      </c>
      <c r="C99" s="30">
        <v>44288</v>
      </c>
      <c r="D99" s="29" t="s">
        <v>97</v>
      </c>
      <c r="E99" s="31">
        <v>1812</v>
      </c>
      <c r="F99" s="29" t="s">
        <v>88</v>
      </c>
      <c r="G99" s="32" t="s">
        <v>564</v>
      </c>
      <c r="H99" s="29" t="s">
        <v>181</v>
      </c>
      <c r="I99" s="32" t="s">
        <v>297</v>
      </c>
      <c r="J99" s="33"/>
      <c r="K99" s="33"/>
      <c r="L99" s="33"/>
      <c r="M99" s="32" t="s">
        <v>565</v>
      </c>
      <c r="N99" s="32" t="s">
        <v>566</v>
      </c>
      <c r="O99" s="33"/>
      <c r="P99" s="33"/>
      <c r="Q99" s="34">
        <v>0</v>
      </c>
      <c r="R99" s="35">
        <f>IF(Q99&gt;0,0,(IF(ISNA(VLOOKUP(D99,Missing_Vaulations,3,FALSE))=TRUE,0,(VLOOKUP(D99,Missing_Vaulations,3,FALSE)))))</f>
        <v>500</v>
      </c>
      <c r="S99" s="34">
        <f>Q99+R99</f>
        <v>500</v>
      </c>
      <c r="T99" s="36" t="s">
        <v>567</v>
      </c>
      <c r="U99" s="37" t="s">
        <v>568</v>
      </c>
    </row>
    <row r="100" spans="1:21" x14ac:dyDescent="0.2">
      <c r="A100" s="28">
        <f>A99+1</f>
        <v>99</v>
      </c>
      <c r="B100" s="29" t="s">
        <v>569</v>
      </c>
      <c r="C100" s="30">
        <v>44288</v>
      </c>
      <c r="D100" s="29" t="s">
        <v>87</v>
      </c>
      <c r="E100" s="31">
        <v>318</v>
      </c>
      <c r="F100" s="29" t="s">
        <v>88</v>
      </c>
      <c r="G100" s="32" t="s">
        <v>254</v>
      </c>
      <c r="H100" s="29" t="s">
        <v>107</v>
      </c>
      <c r="I100" s="32" t="s">
        <v>186</v>
      </c>
      <c r="J100" s="33"/>
      <c r="K100" s="33"/>
      <c r="L100" s="33"/>
      <c r="M100" s="32" t="s">
        <v>570</v>
      </c>
      <c r="N100" s="32" t="s">
        <v>93</v>
      </c>
      <c r="O100" s="33"/>
      <c r="P100" s="33"/>
      <c r="Q100" s="34">
        <v>0</v>
      </c>
      <c r="R100" s="35">
        <f>IF(Q100&gt;0,0,(IF(ISNA(VLOOKUP(D100,Missing_Vaulations,3,FALSE))=TRUE,0,(VLOOKUP(D100,Missing_Vaulations,3,FALSE)))))</f>
        <v>3000</v>
      </c>
      <c r="S100" s="34">
        <f>Q100+R100</f>
        <v>3000</v>
      </c>
      <c r="T100" s="36" t="s">
        <v>571</v>
      </c>
      <c r="U100" s="37" t="s">
        <v>572</v>
      </c>
    </row>
    <row r="101" spans="1:21" x14ac:dyDescent="0.2">
      <c r="A101" s="28">
        <f>A100+1</f>
        <v>100</v>
      </c>
      <c r="B101" s="29" t="s">
        <v>573</v>
      </c>
      <c r="C101" s="30">
        <v>44288</v>
      </c>
      <c r="D101" s="29" t="s">
        <v>97</v>
      </c>
      <c r="E101" s="31">
        <v>1012</v>
      </c>
      <c r="F101" s="29" t="s">
        <v>88</v>
      </c>
      <c r="G101" s="32" t="s">
        <v>396</v>
      </c>
      <c r="H101" s="29" t="s">
        <v>90</v>
      </c>
      <c r="I101" s="32" t="s">
        <v>91</v>
      </c>
      <c r="J101" s="33"/>
      <c r="K101" s="33"/>
      <c r="L101" s="33"/>
      <c r="M101" s="32" t="s">
        <v>574</v>
      </c>
      <c r="N101" s="32" t="s">
        <v>575</v>
      </c>
      <c r="O101" s="33"/>
      <c r="P101" s="33"/>
      <c r="Q101" s="34">
        <v>0</v>
      </c>
      <c r="R101" s="35">
        <f>IF(Q101&gt;0,0,(IF(ISNA(VLOOKUP(D101,Missing_Vaulations,3,FALSE))=TRUE,0,(VLOOKUP(D101,Missing_Vaulations,3,FALSE)))))</f>
        <v>500</v>
      </c>
      <c r="S101" s="34">
        <f>Q101+R101</f>
        <v>500</v>
      </c>
      <c r="T101" s="33"/>
      <c r="U101" s="37" t="s">
        <v>576</v>
      </c>
    </row>
    <row r="102" spans="1:21" x14ac:dyDescent="0.2">
      <c r="A102" s="28">
        <f>A101+1</f>
        <v>101</v>
      </c>
      <c r="B102" s="29" t="s">
        <v>577</v>
      </c>
      <c r="C102" s="30">
        <v>44288</v>
      </c>
      <c r="D102" s="29" t="s">
        <v>87</v>
      </c>
      <c r="E102" s="31">
        <v>5510</v>
      </c>
      <c r="F102" s="29" t="s">
        <v>88</v>
      </c>
      <c r="G102" s="32" t="s">
        <v>578</v>
      </c>
      <c r="H102" s="29" t="s">
        <v>107</v>
      </c>
      <c r="I102" s="32" t="s">
        <v>220</v>
      </c>
      <c r="J102" s="33"/>
      <c r="K102" s="33"/>
      <c r="L102" s="33"/>
      <c r="M102" s="32" t="s">
        <v>579</v>
      </c>
      <c r="N102" s="32" t="s">
        <v>93</v>
      </c>
      <c r="O102" s="33"/>
      <c r="P102" s="33"/>
      <c r="Q102" s="34">
        <v>0</v>
      </c>
      <c r="R102" s="35">
        <f>IF(Q102&gt;0,0,(IF(ISNA(VLOOKUP(D102,Missing_Vaulations,3,FALSE))=TRUE,0,(VLOOKUP(D102,Missing_Vaulations,3,FALSE)))))</f>
        <v>3000</v>
      </c>
      <c r="S102" s="34">
        <f>Q102+R102</f>
        <v>3000</v>
      </c>
      <c r="T102" s="36" t="s">
        <v>580</v>
      </c>
      <c r="U102" s="37" t="s">
        <v>129</v>
      </c>
    </row>
    <row r="103" spans="1:21" x14ac:dyDescent="0.2">
      <c r="A103" s="28">
        <f>A102+1</f>
        <v>102</v>
      </c>
      <c r="B103" s="29" t="s">
        <v>581</v>
      </c>
      <c r="C103" s="30">
        <v>44288</v>
      </c>
      <c r="D103" s="29" t="s">
        <v>322</v>
      </c>
      <c r="E103" s="31">
        <v>300</v>
      </c>
      <c r="F103" s="29" t="s">
        <v>88</v>
      </c>
      <c r="G103" s="32" t="s">
        <v>582</v>
      </c>
      <c r="H103" s="29" t="s">
        <v>90</v>
      </c>
      <c r="I103" s="32" t="s">
        <v>100</v>
      </c>
      <c r="J103" s="33"/>
      <c r="K103" s="33"/>
      <c r="L103" s="33"/>
      <c r="M103" s="32" t="s">
        <v>583</v>
      </c>
      <c r="N103" s="32" t="s">
        <v>93</v>
      </c>
      <c r="O103" s="33"/>
      <c r="P103" s="33"/>
      <c r="Q103" s="34">
        <v>0</v>
      </c>
      <c r="R103" s="35">
        <f>IF(Q103&gt;0,0,(IF(ISNA(VLOOKUP(D103,Missing_Vaulations,3,FALSE))=TRUE,0,(VLOOKUP(D103,Missing_Vaulations,3,FALSE)))))</f>
        <v>12000</v>
      </c>
      <c r="S103" s="34">
        <f>Q103+R103</f>
        <v>12000</v>
      </c>
      <c r="T103" s="36" t="s">
        <v>584</v>
      </c>
      <c r="U103" s="37" t="s">
        <v>326</v>
      </c>
    </row>
    <row r="104" spans="1:21" x14ac:dyDescent="0.2">
      <c r="A104" s="28">
        <f>A103+1</f>
        <v>103</v>
      </c>
      <c r="B104" s="29" t="s">
        <v>585</v>
      </c>
      <c r="C104" s="30">
        <v>44291</v>
      </c>
      <c r="D104" s="29" t="s">
        <v>141</v>
      </c>
      <c r="E104" s="31">
        <v>9102</v>
      </c>
      <c r="F104" s="29" t="s">
        <v>88</v>
      </c>
      <c r="G104" s="32" t="s">
        <v>586</v>
      </c>
      <c r="H104" s="29" t="s">
        <v>99</v>
      </c>
      <c r="I104" s="32" t="s">
        <v>115</v>
      </c>
      <c r="J104" s="38">
        <v>6426</v>
      </c>
      <c r="K104" s="39">
        <v>15</v>
      </c>
      <c r="L104" s="40">
        <v>1</v>
      </c>
      <c r="M104" s="32" t="s">
        <v>587</v>
      </c>
      <c r="N104" s="32" t="s">
        <v>588</v>
      </c>
      <c r="O104" s="39">
        <v>1</v>
      </c>
      <c r="P104" s="39">
        <v>1</v>
      </c>
      <c r="Q104" s="34">
        <v>226810</v>
      </c>
      <c r="R104" s="35">
        <f>IF(Q104&gt;0,0,(IF(ISNA(VLOOKUP(D104,Missing_Vaulations,3,FALSE))=TRUE,0,(VLOOKUP(D104,Missing_Vaulations,3,FALSE)))))</f>
        <v>0</v>
      </c>
      <c r="S104" s="34">
        <f>Q104+R104</f>
        <v>226810</v>
      </c>
      <c r="T104" s="36" t="s">
        <v>589</v>
      </c>
      <c r="U104" s="41"/>
    </row>
    <row r="105" spans="1:21" x14ac:dyDescent="0.2">
      <c r="A105" s="28">
        <f>A104+1</f>
        <v>104</v>
      </c>
      <c r="B105" s="29" t="s">
        <v>590</v>
      </c>
      <c r="C105" s="30">
        <v>44291</v>
      </c>
      <c r="D105" s="29" t="s">
        <v>418</v>
      </c>
      <c r="E105" s="31">
        <v>1801</v>
      </c>
      <c r="F105" s="29" t="s">
        <v>88</v>
      </c>
      <c r="G105" s="32" t="s">
        <v>591</v>
      </c>
      <c r="H105" s="29" t="s">
        <v>285</v>
      </c>
      <c r="I105" s="32" t="s">
        <v>91</v>
      </c>
      <c r="J105" s="33"/>
      <c r="K105" s="33"/>
      <c r="L105" s="33"/>
      <c r="M105" s="32" t="s">
        <v>592</v>
      </c>
      <c r="N105" s="32" t="s">
        <v>593</v>
      </c>
      <c r="O105" s="39">
        <v>1</v>
      </c>
      <c r="P105" s="39">
        <v>1</v>
      </c>
      <c r="Q105" s="34">
        <v>28420</v>
      </c>
      <c r="R105" s="35">
        <f>IF(Q105&gt;0,0,(IF(ISNA(VLOOKUP(D105,Missing_Vaulations,3,FALSE))=TRUE,0,(VLOOKUP(D105,Missing_Vaulations,3,FALSE)))))</f>
        <v>0</v>
      </c>
      <c r="S105" s="34">
        <f>Q105+R105</f>
        <v>28420</v>
      </c>
      <c r="T105" s="36" t="s">
        <v>594</v>
      </c>
      <c r="U105" s="37" t="s">
        <v>595</v>
      </c>
    </row>
    <row r="106" spans="1:21" x14ac:dyDescent="0.2">
      <c r="A106" s="28">
        <f>A105+1</f>
        <v>105</v>
      </c>
      <c r="B106" s="29" t="s">
        <v>596</v>
      </c>
      <c r="C106" s="30">
        <v>44291</v>
      </c>
      <c r="D106" s="29" t="s">
        <v>418</v>
      </c>
      <c r="E106" s="31">
        <v>2505</v>
      </c>
      <c r="F106" s="29" t="s">
        <v>88</v>
      </c>
      <c r="G106" s="32" t="s">
        <v>597</v>
      </c>
      <c r="H106" s="29" t="s">
        <v>181</v>
      </c>
      <c r="I106" s="32" t="s">
        <v>291</v>
      </c>
      <c r="J106" s="33"/>
      <c r="K106" s="33"/>
      <c r="L106" s="33"/>
      <c r="M106" s="32" t="s">
        <v>592</v>
      </c>
      <c r="N106" s="32" t="s">
        <v>593</v>
      </c>
      <c r="O106" s="39">
        <v>1</v>
      </c>
      <c r="P106" s="39">
        <v>1</v>
      </c>
      <c r="Q106" s="34">
        <v>10000</v>
      </c>
      <c r="R106" s="35">
        <f>IF(Q106&gt;0,0,(IF(ISNA(VLOOKUP(D106,Missing_Vaulations,3,FALSE))=TRUE,0,(VLOOKUP(D106,Missing_Vaulations,3,FALSE)))))</f>
        <v>0</v>
      </c>
      <c r="S106" s="34">
        <f>Q106+R106</f>
        <v>10000</v>
      </c>
      <c r="T106" s="36" t="s">
        <v>598</v>
      </c>
      <c r="U106" s="37" t="s">
        <v>599</v>
      </c>
    </row>
    <row r="107" spans="1:21" x14ac:dyDescent="0.2">
      <c r="A107" s="28">
        <f>A106+1</f>
        <v>106</v>
      </c>
      <c r="B107" s="29" t="s">
        <v>600</v>
      </c>
      <c r="C107" s="30">
        <v>44291</v>
      </c>
      <c r="D107" s="29" t="s">
        <v>87</v>
      </c>
      <c r="E107" s="31">
        <v>3413</v>
      </c>
      <c r="F107" s="29" t="s">
        <v>88</v>
      </c>
      <c r="G107" s="32" t="s">
        <v>601</v>
      </c>
      <c r="H107" s="29" t="s">
        <v>90</v>
      </c>
      <c r="I107" s="32" t="s">
        <v>186</v>
      </c>
      <c r="J107" s="33"/>
      <c r="K107" s="33"/>
      <c r="L107" s="33"/>
      <c r="M107" s="32" t="s">
        <v>602</v>
      </c>
      <c r="N107" s="32" t="s">
        <v>93</v>
      </c>
      <c r="O107" s="39">
        <v>1</v>
      </c>
      <c r="P107" s="39">
        <v>1</v>
      </c>
      <c r="Q107" s="34">
        <v>69600</v>
      </c>
      <c r="R107" s="35">
        <f>IF(Q107&gt;0,0,(IF(ISNA(VLOOKUP(D107,Missing_Vaulations,3,FALSE))=TRUE,0,(VLOOKUP(D107,Missing_Vaulations,3,FALSE)))))</f>
        <v>0</v>
      </c>
      <c r="S107" s="34">
        <f>Q107+R107</f>
        <v>69600</v>
      </c>
      <c r="T107" s="36" t="s">
        <v>603</v>
      </c>
      <c r="U107" s="37" t="s">
        <v>604</v>
      </c>
    </row>
    <row r="108" spans="1:21" x14ac:dyDescent="0.2">
      <c r="A108" s="28">
        <f>A107+1</f>
        <v>107</v>
      </c>
      <c r="B108" s="29" t="s">
        <v>605</v>
      </c>
      <c r="C108" s="30">
        <v>44291</v>
      </c>
      <c r="D108" s="29" t="s">
        <v>418</v>
      </c>
      <c r="E108" s="31">
        <v>3500</v>
      </c>
      <c r="F108" s="29" t="s">
        <v>88</v>
      </c>
      <c r="G108" s="32" t="s">
        <v>606</v>
      </c>
      <c r="H108" s="29" t="s">
        <v>403</v>
      </c>
      <c r="I108" s="32" t="s">
        <v>91</v>
      </c>
      <c r="J108" s="33"/>
      <c r="K108" s="33"/>
      <c r="L108" s="33"/>
      <c r="M108" s="32" t="s">
        <v>607</v>
      </c>
      <c r="N108" s="32" t="s">
        <v>608</v>
      </c>
      <c r="O108" s="39">
        <v>1</v>
      </c>
      <c r="P108" s="39">
        <v>1</v>
      </c>
      <c r="Q108" s="34">
        <v>5500000</v>
      </c>
      <c r="R108" s="35">
        <f>IF(Q108&gt;0,0,(IF(ISNA(VLOOKUP(D108,Missing_Vaulations,3,FALSE))=TRUE,0,(VLOOKUP(D108,Missing_Vaulations,3,FALSE)))))</f>
        <v>0</v>
      </c>
      <c r="S108" s="34">
        <f>Q108+R108</f>
        <v>5500000</v>
      </c>
      <c r="T108" s="36" t="s">
        <v>609</v>
      </c>
      <c r="U108" s="37" t="s">
        <v>610</v>
      </c>
    </row>
    <row r="109" spans="1:21" x14ac:dyDescent="0.2">
      <c r="A109" s="28">
        <f>A108+1</f>
        <v>108</v>
      </c>
      <c r="B109" s="29" t="s">
        <v>611</v>
      </c>
      <c r="C109" s="30">
        <v>44291</v>
      </c>
      <c r="D109" s="29" t="s">
        <v>97</v>
      </c>
      <c r="E109" s="31">
        <v>6217</v>
      </c>
      <c r="F109" s="29" t="s">
        <v>88</v>
      </c>
      <c r="G109" s="32" t="s">
        <v>612</v>
      </c>
      <c r="H109" s="29" t="s">
        <v>107</v>
      </c>
      <c r="I109" s="32" t="s">
        <v>220</v>
      </c>
      <c r="J109" s="33"/>
      <c r="K109" s="33"/>
      <c r="L109" s="33"/>
      <c r="M109" s="32" t="s">
        <v>613</v>
      </c>
      <c r="N109" s="32" t="s">
        <v>614</v>
      </c>
      <c r="O109" s="33"/>
      <c r="P109" s="33"/>
      <c r="Q109" s="34">
        <v>50000</v>
      </c>
      <c r="R109" s="35">
        <f>IF(Q109&gt;0,0,(IF(ISNA(VLOOKUP(D109,Missing_Vaulations,3,FALSE))=TRUE,0,(VLOOKUP(D109,Missing_Vaulations,3,FALSE)))))</f>
        <v>0</v>
      </c>
      <c r="S109" s="34">
        <f>Q109+R109</f>
        <v>50000</v>
      </c>
      <c r="T109" s="36" t="s">
        <v>615</v>
      </c>
      <c r="U109" s="37" t="s">
        <v>112</v>
      </c>
    </row>
    <row r="110" spans="1:21" x14ac:dyDescent="0.2">
      <c r="A110" s="28">
        <f>A109+1</f>
        <v>109</v>
      </c>
      <c r="B110" s="29" t="s">
        <v>616</v>
      </c>
      <c r="C110" s="30">
        <v>44291</v>
      </c>
      <c r="D110" s="29" t="s">
        <v>97</v>
      </c>
      <c r="E110" s="31">
        <v>10202</v>
      </c>
      <c r="F110" s="29" t="s">
        <v>88</v>
      </c>
      <c r="G110" s="32" t="s">
        <v>617</v>
      </c>
      <c r="H110" s="29" t="s">
        <v>99</v>
      </c>
      <c r="I110" s="32" t="s">
        <v>172</v>
      </c>
      <c r="J110" s="33"/>
      <c r="K110" s="33"/>
      <c r="L110" s="33"/>
      <c r="M110" s="32" t="s">
        <v>618</v>
      </c>
      <c r="N110" s="32" t="s">
        <v>619</v>
      </c>
      <c r="O110" s="33"/>
      <c r="P110" s="33"/>
      <c r="Q110" s="34">
        <v>50000</v>
      </c>
      <c r="R110" s="35">
        <f>IF(Q110&gt;0,0,(IF(ISNA(VLOOKUP(D110,Missing_Vaulations,3,FALSE))=TRUE,0,(VLOOKUP(D110,Missing_Vaulations,3,FALSE)))))</f>
        <v>0</v>
      </c>
      <c r="S110" s="34">
        <f>Q110+R110</f>
        <v>50000</v>
      </c>
      <c r="T110" s="36" t="s">
        <v>620</v>
      </c>
      <c r="U110" s="37" t="s">
        <v>112</v>
      </c>
    </row>
    <row r="111" spans="1:21" x14ac:dyDescent="0.2">
      <c r="A111" s="28">
        <f>A110+1</f>
        <v>110</v>
      </c>
      <c r="B111" s="29" t="s">
        <v>621</v>
      </c>
      <c r="C111" s="30">
        <v>44291</v>
      </c>
      <c r="D111" s="29" t="s">
        <v>97</v>
      </c>
      <c r="E111" s="31">
        <v>1804</v>
      </c>
      <c r="F111" s="29" t="s">
        <v>88</v>
      </c>
      <c r="G111" s="32" t="s">
        <v>622</v>
      </c>
      <c r="H111" s="29" t="s">
        <v>99</v>
      </c>
      <c r="I111" s="32" t="s">
        <v>91</v>
      </c>
      <c r="J111" s="33"/>
      <c r="K111" s="33"/>
      <c r="L111" s="33"/>
      <c r="M111" s="32" t="s">
        <v>623</v>
      </c>
      <c r="N111" s="32" t="s">
        <v>619</v>
      </c>
      <c r="O111" s="33"/>
      <c r="P111" s="33"/>
      <c r="Q111" s="34">
        <v>50000</v>
      </c>
      <c r="R111" s="35">
        <f>IF(Q111&gt;0,0,(IF(ISNA(VLOOKUP(D111,Missing_Vaulations,3,FALSE))=TRUE,0,(VLOOKUP(D111,Missing_Vaulations,3,FALSE)))))</f>
        <v>0</v>
      </c>
      <c r="S111" s="34">
        <f>Q111+R111</f>
        <v>50000</v>
      </c>
      <c r="T111" s="36" t="s">
        <v>624</v>
      </c>
      <c r="U111" s="37" t="s">
        <v>112</v>
      </c>
    </row>
    <row r="112" spans="1:21" x14ac:dyDescent="0.2">
      <c r="A112" s="28">
        <f>A111+1</f>
        <v>111</v>
      </c>
      <c r="B112" s="29" t="s">
        <v>625</v>
      </c>
      <c r="C112" s="30">
        <v>44291</v>
      </c>
      <c r="D112" s="29" t="s">
        <v>277</v>
      </c>
      <c r="E112" s="31">
        <v>2707</v>
      </c>
      <c r="F112" s="29" t="s">
        <v>88</v>
      </c>
      <c r="G112" s="32" t="s">
        <v>626</v>
      </c>
      <c r="H112" s="29" t="s">
        <v>403</v>
      </c>
      <c r="I112" s="32" t="s">
        <v>91</v>
      </c>
      <c r="J112" s="33"/>
      <c r="K112" s="33"/>
      <c r="L112" s="33"/>
      <c r="M112" s="32" t="s">
        <v>627</v>
      </c>
      <c r="N112" s="32" t="s">
        <v>628</v>
      </c>
      <c r="O112" s="33"/>
      <c r="P112" s="33"/>
      <c r="Q112" s="34">
        <v>0</v>
      </c>
      <c r="R112" s="35">
        <f>IF(Q112&gt;0,0,(IF(ISNA(VLOOKUP(D112,Missing_Vaulations,3,FALSE))=TRUE,0,(VLOOKUP(D112,Missing_Vaulations,3,FALSE)))))</f>
        <v>500</v>
      </c>
      <c r="S112" s="34">
        <f>Q112+R112</f>
        <v>500</v>
      </c>
      <c r="T112" s="36" t="s">
        <v>629</v>
      </c>
      <c r="U112" s="37" t="s">
        <v>282</v>
      </c>
    </row>
    <row r="113" spans="1:21" x14ac:dyDescent="0.2">
      <c r="A113" s="28">
        <f>A112+1</f>
        <v>112</v>
      </c>
      <c r="B113" s="29" t="s">
        <v>630</v>
      </c>
      <c r="C113" s="30">
        <v>44291</v>
      </c>
      <c r="D113" s="29" t="s">
        <v>190</v>
      </c>
      <c r="E113" s="31">
        <v>90</v>
      </c>
      <c r="F113" s="29" t="s">
        <v>88</v>
      </c>
      <c r="G113" s="32" t="s">
        <v>631</v>
      </c>
      <c r="H113" s="29" t="s">
        <v>632</v>
      </c>
      <c r="I113" s="32" t="s">
        <v>100</v>
      </c>
      <c r="J113" s="33"/>
      <c r="K113" s="33"/>
      <c r="L113" s="33"/>
      <c r="M113" s="32" t="s">
        <v>633</v>
      </c>
      <c r="N113" s="32" t="s">
        <v>634</v>
      </c>
      <c r="O113" s="33"/>
      <c r="P113" s="33"/>
      <c r="Q113" s="34">
        <v>0</v>
      </c>
      <c r="R113" s="35">
        <f>IF(Q113&gt;0,0,(IF(ISNA(VLOOKUP(D113,Missing_Vaulations,3,FALSE))=TRUE,0,(VLOOKUP(D113,Missing_Vaulations,3,FALSE)))))</f>
        <v>3000</v>
      </c>
      <c r="S113" s="34">
        <f>Q113+R113</f>
        <v>3000</v>
      </c>
      <c r="T113" s="36" t="s">
        <v>635</v>
      </c>
      <c r="U113" s="37" t="s">
        <v>636</v>
      </c>
    </row>
    <row r="114" spans="1:21" x14ac:dyDescent="0.2">
      <c r="A114" s="28">
        <f>A113+1</f>
        <v>113</v>
      </c>
      <c r="B114" s="29" t="s">
        <v>637</v>
      </c>
      <c r="C114" s="30">
        <v>44291</v>
      </c>
      <c r="D114" s="29" t="s">
        <v>141</v>
      </c>
      <c r="E114" s="31">
        <v>1404</v>
      </c>
      <c r="F114" s="29" t="s">
        <v>88</v>
      </c>
      <c r="G114" s="32" t="s">
        <v>638</v>
      </c>
      <c r="H114" s="29" t="s">
        <v>403</v>
      </c>
      <c r="I114" s="32" t="s">
        <v>186</v>
      </c>
      <c r="J114" s="38">
        <v>7322</v>
      </c>
      <c r="K114" s="39">
        <v>36</v>
      </c>
      <c r="L114" s="40">
        <v>1</v>
      </c>
      <c r="M114" s="32" t="s">
        <v>639</v>
      </c>
      <c r="N114" s="32" t="s">
        <v>640</v>
      </c>
      <c r="O114" s="39">
        <v>1</v>
      </c>
      <c r="P114" s="39">
        <v>1</v>
      </c>
      <c r="Q114" s="34">
        <v>241631</v>
      </c>
      <c r="R114" s="35">
        <f>IF(Q114&gt;0,0,(IF(ISNA(VLOOKUP(D114,Missing_Vaulations,3,FALSE))=TRUE,0,(VLOOKUP(D114,Missing_Vaulations,3,FALSE)))))</f>
        <v>0</v>
      </c>
      <c r="S114" s="34">
        <f>Q114+R114</f>
        <v>241631</v>
      </c>
      <c r="T114" s="36" t="s">
        <v>641</v>
      </c>
      <c r="U114" s="41"/>
    </row>
    <row r="115" spans="1:21" x14ac:dyDescent="0.2">
      <c r="A115" s="28">
        <f>A114+1</f>
        <v>114</v>
      </c>
      <c r="B115" s="29" t="s">
        <v>642</v>
      </c>
      <c r="C115" s="30">
        <v>44291</v>
      </c>
      <c r="D115" s="29" t="s">
        <v>141</v>
      </c>
      <c r="E115" s="31">
        <v>1304</v>
      </c>
      <c r="F115" s="29" t="s">
        <v>88</v>
      </c>
      <c r="G115" s="32" t="s">
        <v>643</v>
      </c>
      <c r="H115" s="29" t="s">
        <v>181</v>
      </c>
      <c r="I115" s="32" t="s">
        <v>186</v>
      </c>
      <c r="J115" s="38">
        <v>7322</v>
      </c>
      <c r="K115" s="39">
        <v>13</v>
      </c>
      <c r="L115" s="40">
        <v>1</v>
      </c>
      <c r="M115" s="32" t="s">
        <v>639</v>
      </c>
      <c r="N115" s="32" t="s">
        <v>640</v>
      </c>
      <c r="O115" s="39">
        <v>1</v>
      </c>
      <c r="P115" s="39">
        <v>1</v>
      </c>
      <c r="Q115" s="34">
        <v>234867</v>
      </c>
      <c r="R115" s="35">
        <f>IF(Q115&gt;0,0,(IF(ISNA(VLOOKUP(D115,Missing_Vaulations,3,FALSE))=TRUE,0,(VLOOKUP(D115,Missing_Vaulations,3,FALSE)))))</f>
        <v>0</v>
      </c>
      <c r="S115" s="34">
        <f>Q115+R115</f>
        <v>234867</v>
      </c>
      <c r="T115" s="36" t="s">
        <v>644</v>
      </c>
      <c r="U115" s="41"/>
    </row>
    <row r="116" spans="1:21" x14ac:dyDescent="0.2">
      <c r="A116" s="28">
        <f>A115+1</f>
        <v>115</v>
      </c>
      <c r="B116" s="29" t="s">
        <v>645</v>
      </c>
      <c r="C116" s="30">
        <v>44291</v>
      </c>
      <c r="D116" s="29" t="s">
        <v>141</v>
      </c>
      <c r="E116" s="31">
        <v>1309</v>
      </c>
      <c r="F116" s="29" t="s">
        <v>88</v>
      </c>
      <c r="G116" s="32" t="s">
        <v>643</v>
      </c>
      <c r="H116" s="29" t="s">
        <v>181</v>
      </c>
      <c r="I116" s="32" t="s">
        <v>186</v>
      </c>
      <c r="J116" s="38">
        <v>7322</v>
      </c>
      <c r="K116" s="39">
        <v>17</v>
      </c>
      <c r="L116" s="40">
        <v>1</v>
      </c>
      <c r="M116" s="32" t="s">
        <v>639</v>
      </c>
      <c r="N116" s="32" t="s">
        <v>640</v>
      </c>
      <c r="O116" s="39">
        <v>1</v>
      </c>
      <c r="P116" s="39">
        <v>1</v>
      </c>
      <c r="Q116" s="34">
        <v>234867</v>
      </c>
      <c r="R116" s="35">
        <f>IF(Q116&gt;0,0,(IF(ISNA(VLOOKUP(D116,Missing_Vaulations,3,FALSE))=TRUE,0,(VLOOKUP(D116,Missing_Vaulations,3,FALSE)))))</f>
        <v>0</v>
      </c>
      <c r="S116" s="34">
        <f>Q116+R116</f>
        <v>234867</v>
      </c>
      <c r="T116" s="36" t="s">
        <v>646</v>
      </c>
      <c r="U116" s="41"/>
    </row>
    <row r="117" spans="1:21" x14ac:dyDescent="0.2">
      <c r="A117" s="28">
        <f>A116+1</f>
        <v>116</v>
      </c>
      <c r="B117" s="29" t="s">
        <v>647</v>
      </c>
      <c r="C117" s="30">
        <v>44291</v>
      </c>
      <c r="D117" s="29" t="s">
        <v>141</v>
      </c>
      <c r="E117" s="31">
        <v>1314</v>
      </c>
      <c r="F117" s="29" t="s">
        <v>88</v>
      </c>
      <c r="G117" s="32" t="s">
        <v>648</v>
      </c>
      <c r="H117" s="29" t="s">
        <v>181</v>
      </c>
      <c r="I117" s="32" t="s">
        <v>186</v>
      </c>
      <c r="J117" s="38">
        <v>7322</v>
      </c>
      <c r="K117" s="39">
        <v>22</v>
      </c>
      <c r="L117" s="40">
        <v>1</v>
      </c>
      <c r="M117" s="32" t="s">
        <v>639</v>
      </c>
      <c r="N117" s="32" t="s">
        <v>640</v>
      </c>
      <c r="O117" s="39">
        <v>1</v>
      </c>
      <c r="P117" s="39">
        <v>1</v>
      </c>
      <c r="Q117" s="34">
        <v>234867</v>
      </c>
      <c r="R117" s="35">
        <f>IF(Q117&gt;0,0,(IF(ISNA(VLOOKUP(D117,Missing_Vaulations,3,FALSE))=TRUE,0,(VLOOKUP(D117,Missing_Vaulations,3,FALSE)))))</f>
        <v>0</v>
      </c>
      <c r="S117" s="34">
        <f>Q117+R117</f>
        <v>234867</v>
      </c>
      <c r="T117" s="36" t="s">
        <v>649</v>
      </c>
      <c r="U117" s="41"/>
    </row>
    <row r="118" spans="1:21" x14ac:dyDescent="0.2">
      <c r="A118" s="28">
        <f>A117+1</f>
        <v>117</v>
      </c>
      <c r="B118" s="29" t="s">
        <v>650</v>
      </c>
      <c r="C118" s="30">
        <v>44291</v>
      </c>
      <c r="D118" s="29" t="s">
        <v>277</v>
      </c>
      <c r="E118" s="31">
        <v>1403</v>
      </c>
      <c r="F118" s="29" t="s">
        <v>88</v>
      </c>
      <c r="G118" s="32" t="s">
        <v>651</v>
      </c>
      <c r="H118" s="29" t="s">
        <v>107</v>
      </c>
      <c r="I118" s="32" t="s">
        <v>108</v>
      </c>
      <c r="J118" s="33"/>
      <c r="K118" s="33"/>
      <c r="L118" s="33"/>
      <c r="M118" s="32" t="s">
        <v>652</v>
      </c>
      <c r="N118" s="32" t="s">
        <v>653</v>
      </c>
      <c r="O118" s="33"/>
      <c r="P118" s="33"/>
      <c r="Q118" s="34">
        <v>0</v>
      </c>
      <c r="R118" s="35">
        <f>IF(Q118&gt;0,0,(IF(ISNA(VLOOKUP(D118,Missing_Vaulations,3,FALSE))=TRUE,0,(VLOOKUP(D118,Missing_Vaulations,3,FALSE)))))</f>
        <v>500</v>
      </c>
      <c r="S118" s="34">
        <f>Q118+R118</f>
        <v>500</v>
      </c>
      <c r="T118" s="36" t="s">
        <v>654</v>
      </c>
      <c r="U118" s="37" t="s">
        <v>655</v>
      </c>
    </row>
    <row r="119" spans="1:21" x14ac:dyDescent="0.2">
      <c r="A119" s="28">
        <f>A118+1</f>
        <v>118</v>
      </c>
      <c r="B119" s="29" t="s">
        <v>656</v>
      </c>
      <c r="C119" s="30">
        <v>44291</v>
      </c>
      <c r="D119" s="29" t="s">
        <v>141</v>
      </c>
      <c r="E119" s="31">
        <v>7013</v>
      </c>
      <c r="F119" s="29" t="s">
        <v>88</v>
      </c>
      <c r="G119" s="32" t="s">
        <v>657</v>
      </c>
      <c r="H119" s="29" t="s">
        <v>107</v>
      </c>
      <c r="I119" s="32" t="s">
        <v>186</v>
      </c>
      <c r="J119" s="38">
        <v>7322</v>
      </c>
      <c r="K119" s="39">
        <v>9</v>
      </c>
      <c r="L119" s="40">
        <v>1</v>
      </c>
      <c r="M119" s="32" t="s">
        <v>639</v>
      </c>
      <c r="N119" s="32" t="s">
        <v>640</v>
      </c>
      <c r="O119" s="39">
        <v>1</v>
      </c>
      <c r="P119" s="39">
        <v>1</v>
      </c>
      <c r="Q119" s="34">
        <v>234867</v>
      </c>
      <c r="R119" s="35">
        <f>IF(Q119&gt;0,0,(IF(ISNA(VLOOKUP(D119,Missing_Vaulations,3,FALSE))=TRUE,0,(VLOOKUP(D119,Missing_Vaulations,3,FALSE)))))</f>
        <v>0</v>
      </c>
      <c r="S119" s="34">
        <f>Q119+R119</f>
        <v>234867</v>
      </c>
      <c r="T119" s="36" t="s">
        <v>658</v>
      </c>
      <c r="U119" s="41"/>
    </row>
    <row r="120" spans="1:21" x14ac:dyDescent="0.2">
      <c r="A120" s="28">
        <f>A119+1</f>
        <v>119</v>
      </c>
      <c r="B120" s="29" t="s">
        <v>659</v>
      </c>
      <c r="C120" s="30">
        <v>44291</v>
      </c>
      <c r="D120" s="29" t="s">
        <v>141</v>
      </c>
      <c r="E120" s="31">
        <v>1308</v>
      </c>
      <c r="F120" s="29" t="s">
        <v>88</v>
      </c>
      <c r="G120" s="32" t="s">
        <v>643</v>
      </c>
      <c r="H120" s="29" t="s">
        <v>181</v>
      </c>
      <c r="I120" s="32" t="s">
        <v>186</v>
      </c>
      <c r="J120" s="38">
        <v>7322</v>
      </c>
      <c r="K120" s="39">
        <v>12</v>
      </c>
      <c r="L120" s="40">
        <v>1</v>
      </c>
      <c r="M120" s="32" t="s">
        <v>639</v>
      </c>
      <c r="N120" s="32" t="s">
        <v>640</v>
      </c>
      <c r="O120" s="39">
        <v>1</v>
      </c>
      <c r="P120" s="39">
        <v>1</v>
      </c>
      <c r="Q120" s="34">
        <v>234867</v>
      </c>
      <c r="R120" s="35">
        <f>IF(Q120&gt;0,0,(IF(ISNA(VLOOKUP(D120,Missing_Vaulations,3,FALSE))=TRUE,0,(VLOOKUP(D120,Missing_Vaulations,3,FALSE)))))</f>
        <v>0</v>
      </c>
      <c r="S120" s="34">
        <f>Q120+R120</f>
        <v>234867</v>
      </c>
      <c r="T120" s="36" t="s">
        <v>660</v>
      </c>
      <c r="U120" s="41"/>
    </row>
    <row r="121" spans="1:21" x14ac:dyDescent="0.2">
      <c r="A121" s="28">
        <f>A120+1</f>
        <v>120</v>
      </c>
      <c r="B121" s="29" t="s">
        <v>661</v>
      </c>
      <c r="C121" s="30">
        <v>44291</v>
      </c>
      <c r="D121" s="29" t="s">
        <v>141</v>
      </c>
      <c r="E121" s="31">
        <v>7000</v>
      </c>
      <c r="F121" s="29" t="s">
        <v>88</v>
      </c>
      <c r="G121" s="32" t="s">
        <v>662</v>
      </c>
      <c r="H121" s="29" t="s">
        <v>181</v>
      </c>
      <c r="I121" s="32" t="s">
        <v>186</v>
      </c>
      <c r="J121" s="38">
        <v>7322</v>
      </c>
      <c r="K121" s="39">
        <v>3</v>
      </c>
      <c r="L121" s="40">
        <v>2</v>
      </c>
      <c r="M121" s="32" t="s">
        <v>639</v>
      </c>
      <c r="N121" s="32" t="s">
        <v>640</v>
      </c>
      <c r="O121" s="39">
        <v>1</v>
      </c>
      <c r="P121" s="39">
        <v>1</v>
      </c>
      <c r="Q121" s="34">
        <v>257840</v>
      </c>
      <c r="R121" s="35">
        <f>IF(Q121&gt;0,0,(IF(ISNA(VLOOKUP(D121,Missing_Vaulations,3,FALSE))=TRUE,0,(VLOOKUP(D121,Missing_Vaulations,3,FALSE)))))</f>
        <v>0</v>
      </c>
      <c r="S121" s="34">
        <f>Q121+R121</f>
        <v>257840</v>
      </c>
      <c r="T121" s="36" t="s">
        <v>663</v>
      </c>
      <c r="U121" s="41"/>
    </row>
    <row r="122" spans="1:21" x14ac:dyDescent="0.2">
      <c r="A122" s="28">
        <f>A121+1</f>
        <v>121</v>
      </c>
      <c r="B122" s="29" t="s">
        <v>664</v>
      </c>
      <c r="C122" s="30">
        <v>44291</v>
      </c>
      <c r="D122" s="29" t="s">
        <v>141</v>
      </c>
      <c r="E122" s="31">
        <v>7001</v>
      </c>
      <c r="F122" s="29" t="s">
        <v>88</v>
      </c>
      <c r="G122" s="32" t="s">
        <v>657</v>
      </c>
      <c r="H122" s="29" t="s">
        <v>107</v>
      </c>
      <c r="I122" s="32" t="s">
        <v>186</v>
      </c>
      <c r="J122" s="38">
        <v>7322</v>
      </c>
      <c r="K122" s="39">
        <v>21</v>
      </c>
      <c r="L122" s="40">
        <v>2</v>
      </c>
      <c r="M122" s="32" t="s">
        <v>639</v>
      </c>
      <c r="N122" s="32" t="s">
        <v>640</v>
      </c>
      <c r="O122" s="39">
        <v>1</v>
      </c>
      <c r="P122" s="39">
        <v>1</v>
      </c>
      <c r="Q122" s="34">
        <v>287078</v>
      </c>
      <c r="R122" s="35">
        <f>IF(Q122&gt;0,0,(IF(ISNA(VLOOKUP(D122,Missing_Vaulations,3,FALSE))=TRUE,0,(VLOOKUP(D122,Missing_Vaulations,3,FALSE)))))</f>
        <v>0</v>
      </c>
      <c r="S122" s="34">
        <f>Q122+R122</f>
        <v>287078</v>
      </c>
      <c r="T122" s="36" t="s">
        <v>665</v>
      </c>
      <c r="U122" s="41"/>
    </row>
    <row r="123" spans="1:21" x14ac:dyDescent="0.2">
      <c r="A123" s="28">
        <f>A122+1</f>
        <v>122</v>
      </c>
      <c r="B123" s="29" t="s">
        <v>666</v>
      </c>
      <c r="C123" s="30">
        <v>44291</v>
      </c>
      <c r="D123" s="29" t="s">
        <v>87</v>
      </c>
      <c r="E123" s="31">
        <v>6804</v>
      </c>
      <c r="F123" s="29" t="s">
        <v>88</v>
      </c>
      <c r="G123" s="32" t="s">
        <v>667</v>
      </c>
      <c r="H123" s="29" t="s">
        <v>121</v>
      </c>
      <c r="I123" s="32" t="s">
        <v>186</v>
      </c>
      <c r="J123" s="33"/>
      <c r="K123" s="33"/>
      <c r="L123" s="33"/>
      <c r="M123" s="32" t="s">
        <v>668</v>
      </c>
      <c r="N123" s="33"/>
      <c r="O123" s="33"/>
      <c r="P123" s="33"/>
      <c r="Q123" s="34">
        <v>0</v>
      </c>
      <c r="R123" s="35">
        <f>IF(Q123&gt;0,0,(IF(ISNA(VLOOKUP(D123,Missing_Vaulations,3,FALSE))=TRUE,0,(VLOOKUP(D123,Missing_Vaulations,3,FALSE)))))</f>
        <v>3000</v>
      </c>
      <c r="S123" s="34">
        <f>Q123+R123</f>
        <v>3000</v>
      </c>
      <c r="T123" s="36" t="s">
        <v>669</v>
      </c>
      <c r="U123" s="37" t="s">
        <v>129</v>
      </c>
    </row>
    <row r="124" spans="1:21" x14ac:dyDescent="0.2">
      <c r="A124" s="28">
        <f>A123+1</f>
        <v>123</v>
      </c>
      <c r="B124" s="29" t="s">
        <v>670</v>
      </c>
      <c r="C124" s="30">
        <v>44291</v>
      </c>
      <c r="D124" s="29" t="s">
        <v>97</v>
      </c>
      <c r="E124" s="31">
        <v>8000</v>
      </c>
      <c r="F124" s="29" t="s">
        <v>88</v>
      </c>
      <c r="G124" s="32" t="s">
        <v>671</v>
      </c>
      <c r="H124" s="29" t="s">
        <v>121</v>
      </c>
      <c r="I124" s="32" t="s">
        <v>172</v>
      </c>
      <c r="J124" s="33"/>
      <c r="K124" s="33"/>
      <c r="L124" s="33"/>
      <c r="M124" s="32" t="s">
        <v>672</v>
      </c>
      <c r="N124" s="32" t="s">
        <v>673</v>
      </c>
      <c r="O124" s="33"/>
      <c r="P124" s="33"/>
      <c r="Q124" s="34">
        <v>0</v>
      </c>
      <c r="R124" s="35">
        <f>IF(Q124&gt;0,0,(IF(ISNA(VLOOKUP(D124,Missing_Vaulations,3,FALSE))=TRUE,0,(VLOOKUP(D124,Missing_Vaulations,3,FALSE)))))</f>
        <v>500</v>
      </c>
      <c r="S124" s="34">
        <f>Q124+R124</f>
        <v>500</v>
      </c>
      <c r="T124" s="36" t="s">
        <v>674</v>
      </c>
      <c r="U124" s="37" t="s">
        <v>675</v>
      </c>
    </row>
    <row r="125" spans="1:21" x14ac:dyDescent="0.2">
      <c r="A125" s="28">
        <f>A124+1</f>
        <v>124</v>
      </c>
      <c r="B125" s="29" t="s">
        <v>676</v>
      </c>
      <c r="C125" s="30">
        <v>44291</v>
      </c>
      <c r="D125" s="29" t="s">
        <v>277</v>
      </c>
      <c r="E125" s="31">
        <v>10105</v>
      </c>
      <c r="F125" s="29" t="s">
        <v>88</v>
      </c>
      <c r="G125" s="32" t="s">
        <v>677</v>
      </c>
      <c r="H125" s="29" t="s">
        <v>99</v>
      </c>
      <c r="I125" s="32" t="s">
        <v>108</v>
      </c>
      <c r="J125" s="33"/>
      <c r="K125" s="33"/>
      <c r="L125" s="33"/>
      <c r="M125" s="32" t="s">
        <v>678</v>
      </c>
      <c r="N125" s="32" t="s">
        <v>679</v>
      </c>
      <c r="O125" s="33"/>
      <c r="P125" s="33"/>
      <c r="Q125" s="34">
        <v>0</v>
      </c>
      <c r="R125" s="35">
        <f>IF(Q125&gt;0,0,(IF(ISNA(VLOOKUP(D125,Missing_Vaulations,3,FALSE))=TRUE,0,(VLOOKUP(D125,Missing_Vaulations,3,FALSE)))))</f>
        <v>500</v>
      </c>
      <c r="S125" s="34">
        <f>Q125+R125</f>
        <v>500</v>
      </c>
      <c r="T125" s="36" t="s">
        <v>680</v>
      </c>
      <c r="U125" s="37" t="s">
        <v>282</v>
      </c>
    </row>
    <row r="126" spans="1:21" x14ac:dyDescent="0.2">
      <c r="A126" s="28">
        <f>A125+1</f>
        <v>125</v>
      </c>
      <c r="B126" s="29" t="s">
        <v>681</v>
      </c>
      <c r="C126" s="30">
        <v>44291</v>
      </c>
      <c r="D126" s="29" t="s">
        <v>339</v>
      </c>
      <c r="E126" s="31">
        <v>9819</v>
      </c>
      <c r="F126" s="29" t="s">
        <v>88</v>
      </c>
      <c r="G126" s="32" t="s">
        <v>682</v>
      </c>
      <c r="H126" s="29" t="s">
        <v>90</v>
      </c>
      <c r="I126" s="32" t="s">
        <v>172</v>
      </c>
      <c r="J126" s="33"/>
      <c r="K126" s="33"/>
      <c r="L126" s="33"/>
      <c r="M126" s="32" t="s">
        <v>683</v>
      </c>
      <c r="N126" s="32" t="s">
        <v>342</v>
      </c>
      <c r="O126" s="33"/>
      <c r="P126" s="33"/>
      <c r="Q126" s="34">
        <v>0</v>
      </c>
      <c r="R126" s="35">
        <f>IF(Q126&gt;0,0,(IF(ISNA(VLOOKUP(D126,Missing_Vaulations,3,FALSE))=TRUE,0,(VLOOKUP(D126,Missing_Vaulations,3,FALSE)))))</f>
        <v>500</v>
      </c>
      <c r="S126" s="34">
        <f>Q126+R126</f>
        <v>500</v>
      </c>
      <c r="T126" s="36" t="s">
        <v>684</v>
      </c>
      <c r="U126" s="37" t="s">
        <v>344</v>
      </c>
    </row>
    <row r="127" spans="1:21" x14ac:dyDescent="0.2">
      <c r="A127" s="28">
        <f>A126+1</f>
        <v>126</v>
      </c>
      <c r="B127" s="29" t="s">
        <v>685</v>
      </c>
      <c r="C127" s="30">
        <v>44291</v>
      </c>
      <c r="D127" s="29" t="s">
        <v>87</v>
      </c>
      <c r="E127" s="31">
        <v>2400</v>
      </c>
      <c r="F127" s="29" t="s">
        <v>88</v>
      </c>
      <c r="G127" s="32" t="s">
        <v>686</v>
      </c>
      <c r="H127" s="29" t="s">
        <v>107</v>
      </c>
      <c r="I127" s="32" t="s">
        <v>115</v>
      </c>
      <c r="J127" s="33"/>
      <c r="K127" s="33"/>
      <c r="L127" s="29" t="s">
        <v>316</v>
      </c>
      <c r="M127" s="32" t="s">
        <v>687</v>
      </c>
      <c r="N127" s="32" t="s">
        <v>318</v>
      </c>
      <c r="O127" s="33"/>
      <c r="P127" s="33"/>
      <c r="Q127" s="34">
        <v>30000</v>
      </c>
      <c r="R127" s="35">
        <f>IF(Q127&gt;0,0,(IF(ISNA(VLOOKUP(D127,Missing_Vaulations,3,FALSE))=TRUE,0,(VLOOKUP(D127,Missing_Vaulations,3,FALSE)))))</f>
        <v>0</v>
      </c>
      <c r="S127" s="34">
        <f>Q127+R127</f>
        <v>30000</v>
      </c>
      <c r="T127" s="36" t="s">
        <v>688</v>
      </c>
      <c r="U127" s="37" t="s">
        <v>689</v>
      </c>
    </row>
    <row r="128" spans="1:21" x14ac:dyDescent="0.2">
      <c r="A128" s="28">
        <f>A127+1</f>
        <v>127</v>
      </c>
      <c r="B128" s="29" t="s">
        <v>690</v>
      </c>
      <c r="C128" s="30">
        <v>44291</v>
      </c>
      <c r="D128" s="29" t="s">
        <v>339</v>
      </c>
      <c r="E128" s="31">
        <v>11405</v>
      </c>
      <c r="F128" s="29" t="s">
        <v>88</v>
      </c>
      <c r="G128" s="32" t="s">
        <v>691</v>
      </c>
      <c r="H128" s="29" t="s">
        <v>107</v>
      </c>
      <c r="I128" s="32" t="s">
        <v>172</v>
      </c>
      <c r="J128" s="33"/>
      <c r="K128" s="33"/>
      <c r="L128" s="33"/>
      <c r="M128" s="32" t="s">
        <v>692</v>
      </c>
      <c r="N128" s="32" t="s">
        <v>432</v>
      </c>
      <c r="O128" s="33"/>
      <c r="P128" s="33"/>
      <c r="Q128" s="34">
        <v>0</v>
      </c>
      <c r="R128" s="35">
        <f>IF(Q128&gt;0,0,(IF(ISNA(VLOOKUP(D128,Missing_Vaulations,3,FALSE))=TRUE,0,(VLOOKUP(D128,Missing_Vaulations,3,FALSE)))))</f>
        <v>500</v>
      </c>
      <c r="S128" s="34">
        <f>Q128+R128</f>
        <v>500</v>
      </c>
      <c r="T128" s="36" t="s">
        <v>693</v>
      </c>
      <c r="U128" s="37" t="s">
        <v>694</v>
      </c>
    </row>
    <row r="129" spans="1:21" x14ac:dyDescent="0.2">
      <c r="A129" s="28">
        <f>A128+1</f>
        <v>128</v>
      </c>
      <c r="B129" s="29" t="s">
        <v>695</v>
      </c>
      <c r="C129" s="30">
        <v>44291</v>
      </c>
      <c r="D129" s="29" t="s">
        <v>190</v>
      </c>
      <c r="E129" s="31">
        <v>615</v>
      </c>
      <c r="F129" s="29" t="s">
        <v>88</v>
      </c>
      <c r="G129" s="32" t="s">
        <v>696</v>
      </c>
      <c r="H129" s="29" t="s">
        <v>181</v>
      </c>
      <c r="I129" s="32" t="s">
        <v>291</v>
      </c>
      <c r="J129" s="33"/>
      <c r="K129" s="33"/>
      <c r="L129" s="33"/>
      <c r="M129" s="32" t="s">
        <v>697</v>
      </c>
      <c r="N129" s="32" t="s">
        <v>698</v>
      </c>
      <c r="O129" s="33"/>
      <c r="P129" s="33"/>
      <c r="Q129" s="34">
        <v>0</v>
      </c>
      <c r="R129" s="35">
        <f>IF(Q129&gt;0,0,(IF(ISNA(VLOOKUP(D129,Missing_Vaulations,3,FALSE))=TRUE,0,(VLOOKUP(D129,Missing_Vaulations,3,FALSE)))))</f>
        <v>3000</v>
      </c>
      <c r="S129" s="34">
        <f>Q129+R129</f>
        <v>3000</v>
      </c>
      <c r="T129" s="36" t="s">
        <v>699</v>
      </c>
      <c r="U129" s="37" t="s">
        <v>400</v>
      </c>
    </row>
    <row r="130" spans="1:21" x14ac:dyDescent="0.2">
      <c r="A130" s="28">
        <f>A129+1</f>
        <v>129</v>
      </c>
      <c r="B130" s="29" t="s">
        <v>700</v>
      </c>
      <c r="C130" s="30">
        <v>44291</v>
      </c>
      <c r="D130" s="29" t="s">
        <v>97</v>
      </c>
      <c r="E130" s="31">
        <v>3412</v>
      </c>
      <c r="F130" s="29" t="s">
        <v>88</v>
      </c>
      <c r="G130" s="32" t="s">
        <v>701</v>
      </c>
      <c r="H130" s="29" t="s">
        <v>90</v>
      </c>
      <c r="I130" s="32" t="s">
        <v>297</v>
      </c>
      <c r="J130" s="33"/>
      <c r="K130" s="33"/>
      <c r="L130" s="33"/>
      <c r="M130" s="32" t="s">
        <v>702</v>
      </c>
      <c r="N130" s="32" t="s">
        <v>392</v>
      </c>
      <c r="O130" s="33"/>
      <c r="P130" s="33"/>
      <c r="Q130" s="34">
        <v>0</v>
      </c>
      <c r="R130" s="35">
        <f>IF(Q130&gt;0,0,(IF(ISNA(VLOOKUP(D130,Missing_Vaulations,3,FALSE))=TRUE,0,(VLOOKUP(D130,Missing_Vaulations,3,FALSE)))))</f>
        <v>500</v>
      </c>
      <c r="S130" s="34">
        <f>Q130+R130</f>
        <v>500</v>
      </c>
      <c r="T130" s="36" t="s">
        <v>703</v>
      </c>
      <c r="U130" s="37" t="s">
        <v>704</v>
      </c>
    </row>
    <row r="131" spans="1:21" x14ac:dyDescent="0.2">
      <c r="A131" s="28">
        <f>A130+1</f>
        <v>130</v>
      </c>
      <c r="B131" s="29" t="s">
        <v>705</v>
      </c>
      <c r="C131" s="30">
        <v>44291</v>
      </c>
      <c r="D131" s="29" t="s">
        <v>339</v>
      </c>
      <c r="E131" s="31">
        <v>5804</v>
      </c>
      <c r="F131" s="29" t="s">
        <v>88</v>
      </c>
      <c r="G131" s="32" t="s">
        <v>706</v>
      </c>
      <c r="H131" s="29" t="s">
        <v>107</v>
      </c>
      <c r="I131" s="32" t="s">
        <v>100</v>
      </c>
      <c r="J131" s="33"/>
      <c r="K131" s="33"/>
      <c r="L131" s="33"/>
      <c r="M131" s="32" t="s">
        <v>707</v>
      </c>
      <c r="N131" s="32" t="s">
        <v>555</v>
      </c>
      <c r="O131" s="33"/>
      <c r="P131" s="33"/>
      <c r="Q131" s="34">
        <v>0</v>
      </c>
      <c r="R131" s="35">
        <f>IF(Q131&gt;0,0,(IF(ISNA(VLOOKUP(D131,Missing_Vaulations,3,FALSE))=TRUE,0,(VLOOKUP(D131,Missing_Vaulations,3,FALSE)))))</f>
        <v>500</v>
      </c>
      <c r="S131" s="34">
        <f>Q131+R131</f>
        <v>500</v>
      </c>
      <c r="T131" s="36" t="s">
        <v>708</v>
      </c>
      <c r="U131" s="37" t="s">
        <v>709</v>
      </c>
    </row>
    <row r="132" spans="1:21" x14ac:dyDescent="0.2">
      <c r="A132" s="28">
        <f>A131+1</f>
        <v>131</v>
      </c>
      <c r="B132" s="29" t="s">
        <v>710</v>
      </c>
      <c r="C132" s="30">
        <v>44291</v>
      </c>
      <c r="D132" s="29" t="s">
        <v>711</v>
      </c>
      <c r="E132" s="31">
        <v>1030</v>
      </c>
      <c r="F132" s="29" t="s">
        <v>88</v>
      </c>
      <c r="G132" s="32" t="s">
        <v>712</v>
      </c>
      <c r="H132" s="29" t="s">
        <v>181</v>
      </c>
      <c r="I132" s="32" t="s">
        <v>297</v>
      </c>
      <c r="J132" s="33"/>
      <c r="K132" s="33"/>
      <c r="L132" s="33"/>
      <c r="M132" s="32" t="s">
        <v>713</v>
      </c>
      <c r="N132" s="32" t="s">
        <v>714</v>
      </c>
      <c r="O132" s="33"/>
      <c r="P132" s="33"/>
      <c r="Q132" s="34">
        <v>0</v>
      </c>
      <c r="R132" s="35">
        <f>IF(Q132&gt;0,0,(IF(ISNA(VLOOKUP(D132,Missing_Vaulations,3,FALSE))=TRUE,0,(VLOOKUP(D132,Missing_Vaulations,3,FALSE)))))</f>
        <v>3000</v>
      </c>
      <c r="S132" s="34">
        <f>Q132+R132</f>
        <v>3000</v>
      </c>
      <c r="T132" s="36" t="s">
        <v>715</v>
      </c>
      <c r="U132" s="37" t="s">
        <v>716</v>
      </c>
    </row>
    <row r="133" spans="1:21" x14ac:dyDescent="0.2">
      <c r="A133" s="28">
        <f>A132+1</f>
        <v>132</v>
      </c>
      <c r="B133" s="29" t="s">
        <v>717</v>
      </c>
      <c r="C133" s="30">
        <v>44291</v>
      </c>
      <c r="D133" s="29" t="s">
        <v>97</v>
      </c>
      <c r="E133" s="31">
        <v>912</v>
      </c>
      <c r="F133" s="29" t="s">
        <v>88</v>
      </c>
      <c r="G133" s="32" t="s">
        <v>718</v>
      </c>
      <c r="H133" s="29" t="s">
        <v>107</v>
      </c>
      <c r="I133" s="32" t="s">
        <v>100</v>
      </c>
      <c r="J133" s="33"/>
      <c r="K133" s="33"/>
      <c r="L133" s="33"/>
      <c r="M133" s="32" t="s">
        <v>719</v>
      </c>
      <c r="N133" s="32" t="s">
        <v>720</v>
      </c>
      <c r="O133" s="33"/>
      <c r="P133" s="33"/>
      <c r="Q133" s="34">
        <v>0</v>
      </c>
      <c r="R133" s="35">
        <f>IF(Q133&gt;0,0,(IF(ISNA(VLOOKUP(D133,Missing_Vaulations,3,FALSE))=TRUE,0,(VLOOKUP(D133,Missing_Vaulations,3,FALSE)))))</f>
        <v>500</v>
      </c>
      <c r="S133" s="34">
        <f>Q133+R133</f>
        <v>500</v>
      </c>
      <c r="T133" s="36" t="s">
        <v>721</v>
      </c>
      <c r="U133" s="37" t="s">
        <v>722</v>
      </c>
    </row>
    <row r="134" spans="1:21" x14ac:dyDescent="0.2">
      <c r="A134" s="28">
        <f>A133+1</f>
        <v>133</v>
      </c>
      <c r="B134" s="29" t="s">
        <v>723</v>
      </c>
      <c r="C134" s="30">
        <v>44291</v>
      </c>
      <c r="D134" s="29" t="s">
        <v>97</v>
      </c>
      <c r="E134" s="31">
        <v>3415</v>
      </c>
      <c r="F134" s="29" t="s">
        <v>88</v>
      </c>
      <c r="G134" s="32" t="s">
        <v>724</v>
      </c>
      <c r="H134" s="29" t="s">
        <v>181</v>
      </c>
      <c r="I134" s="32" t="s">
        <v>91</v>
      </c>
      <c r="J134" s="33"/>
      <c r="K134" s="33"/>
      <c r="L134" s="33"/>
      <c r="M134" s="32" t="s">
        <v>725</v>
      </c>
      <c r="N134" s="32" t="s">
        <v>726</v>
      </c>
      <c r="O134" s="33"/>
      <c r="P134" s="33"/>
      <c r="Q134" s="34">
        <v>0</v>
      </c>
      <c r="R134" s="35">
        <f>IF(Q134&gt;0,0,(IF(ISNA(VLOOKUP(D134,Missing_Vaulations,3,FALSE))=TRUE,0,(VLOOKUP(D134,Missing_Vaulations,3,FALSE)))))</f>
        <v>500</v>
      </c>
      <c r="S134" s="34">
        <f>Q134+R134</f>
        <v>500</v>
      </c>
      <c r="T134" s="33"/>
      <c r="U134" s="37" t="s">
        <v>727</v>
      </c>
    </row>
    <row r="135" spans="1:21" x14ac:dyDescent="0.2">
      <c r="A135" s="28">
        <f>A134+1</f>
        <v>134</v>
      </c>
      <c r="B135" s="29" t="s">
        <v>728</v>
      </c>
      <c r="C135" s="30">
        <v>44291</v>
      </c>
      <c r="D135" s="29" t="s">
        <v>87</v>
      </c>
      <c r="E135" s="31">
        <v>1408</v>
      </c>
      <c r="F135" s="29" t="s">
        <v>88</v>
      </c>
      <c r="G135" s="32" t="s">
        <v>729</v>
      </c>
      <c r="H135" s="29" t="s">
        <v>181</v>
      </c>
      <c r="I135" s="32" t="s">
        <v>291</v>
      </c>
      <c r="J135" s="33"/>
      <c r="K135" s="33"/>
      <c r="L135" s="33"/>
      <c r="M135" s="32" t="s">
        <v>730</v>
      </c>
      <c r="N135" s="32" t="s">
        <v>731</v>
      </c>
      <c r="O135" s="39">
        <v>1</v>
      </c>
      <c r="P135" s="39">
        <v>1</v>
      </c>
      <c r="Q135" s="34">
        <v>10000</v>
      </c>
      <c r="R135" s="35">
        <f>IF(Q135&gt;0,0,(IF(ISNA(VLOOKUP(D135,Missing_Vaulations,3,FALSE))=TRUE,0,(VLOOKUP(D135,Missing_Vaulations,3,FALSE)))))</f>
        <v>0</v>
      </c>
      <c r="S135" s="34">
        <f>Q135+R135</f>
        <v>10000</v>
      </c>
      <c r="T135" s="36" t="s">
        <v>732</v>
      </c>
      <c r="U135" s="37" t="s">
        <v>733</v>
      </c>
    </row>
    <row r="136" spans="1:21" x14ac:dyDescent="0.2">
      <c r="A136" s="28">
        <f>A135+1</f>
        <v>135</v>
      </c>
      <c r="B136" s="29" t="s">
        <v>734</v>
      </c>
      <c r="C136" s="30">
        <v>44291</v>
      </c>
      <c r="D136" s="29" t="s">
        <v>87</v>
      </c>
      <c r="E136" s="31">
        <v>1408</v>
      </c>
      <c r="F136" s="29" t="s">
        <v>88</v>
      </c>
      <c r="G136" s="32" t="s">
        <v>729</v>
      </c>
      <c r="H136" s="29" t="s">
        <v>181</v>
      </c>
      <c r="I136" s="32" t="s">
        <v>291</v>
      </c>
      <c r="J136" s="33"/>
      <c r="K136" s="33"/>
      <c r="L136" s="33"/>
      <c r="M136" s="32" t="s">
        <v>730</v>
      </c>
      <c r="N136" s="32" t="s">
        <v>731</v>
      </c>
      <c r="O136" s="39">
        <v>1</v>
      </c>
      <c r="P136" s="39">
        <v>1</v>
      </c>
      <c r="Q136" s="34">
        <v>10000</v>
      </c>
      <c r="R136" s="35">
        <f>IF(Q136&gt;0,0,(IF(ISNA(VLOOKUP(D136,Missing_Vaulations,3,FALSE))=TRUE,0,(VLOOKUP(D136,Missing_Vaulations,3,FALSE)))))</f>
        <v>0</v>
      </c>
      <c r="S136" s="34">
        <f>Q136+R136</f>
        <v>10000</v>
      </c>
      <c r="T136" s="36" t="s">
        <v>732</v>
      </c>
      <c r="U136" s="37" t="s">
        <v>733</v>
      </c>
    </row>
    <row r="137" spans="1:21" x14ac:dyDescent="0.2">
      <c r="A137" s="28">
        <f>A136+1</f>
        <v>136</v>
      </c>
      <c r="B137" s="29" t="s">
        <v>735</v>
      </c>
      <c r="C137" s="30">
        <v>44291</v>
      </c>
      <c r="D137" s="29" t="s">
        <v>87</v>
      </c>
      <c r="E137" s="31">
        <v>1408</v>
      </c>
      <c r="F137" s="29" t="s">
        <v>88</v>
      </c>
      <c r="G137" s="32" t="s">
        <v>729</v>
      </c>
      <c r="H137" s="29" t="s">
        <v>181</v>
      </c>
      <c r="I137" s="32" t="s">
        <v>291</v>
      </c>
      <c r="J137" s="33"/>
      <c r="K137" s="33"/>
      <c r="L137" s="33"/>
      <c r="M137" s="32" t="s">
        <v>730</v>
      </c>
      <c r="N137" s="32" t="s">
        <v>731</v>
      </c>
      <c r="O137" s="39">
        <v>1</v>
      </c>
      <c r="P137" s="39">
        <v>1</v>
      </c>
      <c r="Q137" s="34">
        <v>20000</v>
      </c>
      <c r="R137" s="35">
        <f>IF(Q137&gt;0,0,(IF(ISNA(VLOOKUP(D137,Missing_Vaulations,3,FALSE))=TRUE,0,(VLOOKUP(D137,Missing_Vaulations,3,FALSE)))))</f>
        <v>0</v>
      </c>
      <c r="S137" s="34">
        <f>Q137+R137</f>
        <v>20000</v>
      </c>
      <c r="T137" s="36" t="s">
        <v>732</v>
      </c>
      <c r="U137" s="37" t="s">
        <v>733</v>
      </c>
    </row>
    <row r="138" spans="1:21" x14ac:dyDescent="0.2">
      <c r="A138" s="28">
        <f>A137+1</f>
        <v>137</v>
      </c>
      <c r="B138" s="29" t="s">
        <v>736</v>
      </c>
      <c r="C138" s="30">
        <v>44291</v>
      </c>
      <c r="D138" s="29" t="s">
        <v>97</v>
      </c>
      <c r="E138" s="31">
        <v>6119</v>
      </c>
      <c r="F138" s="29" t="s">
        <v>88</v>
      </c>
      <c r="G138" s="32" t="s">
        <v>737</v>
      </c>
      <c r="H138" s="29" t="s">
        <v>285</v>
      </c>
      <c r="I138" s="32" t="s">
        <v>466</v>
      </c>
      <c r="J138" s="33"/>
      <c r="K138" s="33"/>
      <c r="L138" s="33"/>
      <c r="M138" s="32" t="s">
        <v>738</v>
      </c>
      <c r="N138" s="32" t="s">
        <v>739</v>
      </c>
      <c r="O138" s="33"/>
      <c r="P138" s="33"/>
      <c r="Q138" s="34">
        <v>0</v>
      </c>
      <c r="R138" s="35">
        <f>IF(Q138&gt;0,0,(IF(ISNA(VLOOKUP(D138,Missing_Vaulations,3,FALSE))=TRUE,0,(VLOOKUP(D138,Missing_Vaulations,3,FALSE)))))</f>
        <v>500</v>
      </c>
      <c r="S138" s="34">
        <f>Q138+R138</f>
        <v>500</v>
      </c>
      <c r="T138" s="36" t="s">
        <v>740</v>
      </c>
      <c r="U138" s="37" t="s">
        <v>741</v>
      </c>
    </row>
    <row r="139" spans="1:21" x14ac:dyDescent="0.2">
      <c r="A139" s="28">
        <f>A138+1</f>
        <v>138</v>
      </c>
      <c r="B139" s="29" t="s">
        <v>742</v>
      </c>
      <c r="C139" s="30">
        <v>44291</v>
      </c>
      <c r="D139" s="29" t="s">
        <v>97</v>
      </c>
      <c r="E139" s="31">
        <v>9514</v>
      </c>
      <c r="F139" s="29" t="s">
        <v>88</v>
      </c>
      <c r="G139" s="32" t="s">
        <v>743</v>
      </c>
      <c r="H139" s="29" t="s">
        <v>181</v>
      </c>
      <c r="I139" s="32" t="s">
        <v>115</v>
      </c>
      <c r="J139" s="33"/>
      <c r="K139" s="33"/>
      <c r="L139" s="33"/>
      <c r="M139" s="32" t="s">
        <v>744</v>
      </c>
      <c r="N139" s="32" t="s">
        <v>739</v>
      </c>
      <c r="O139" s="33"/>
      <c r="P139" s="33"/>
      <c r="Q139" s="34">
        <v>0</v>
      </c>
      <c r="R139" s="35">
        <f>IF(Q139&gt;0,0,(IF(ISNA(VLOOKUP(D139,Missing_Vaulations,3,FALSE))=TRUE,0,(VLOOKUP(D139,Missing_Vaulations,3,FALSE)))))</f>
        <v>500</v>
      </c>
      <c r="S139" s="34">
        <f>Q139+R139</f>
        <v>500</v>
      </c>
      <c r="T139" s="36" t="s">
        <v>745</v>
      </c>
      <c r="U139" s="37" t="s">
        <v>741</v>
      </c>
    </row>
    <row r="140" spans="1:21" x14ac:dyDescent="0.2">
      <c r="A140" s="28">
        <f>A139+1</f>
        <v>139</v>
      </c>
      <c r="B140" s="29" t="s">
        <v>746</v>
      </c>
      <c r="C140" s="30">
        <v>44291</v>
      </c>
      <c r="D140" s="29" t="s">
        <v>277</v>
      </c>
      <c r="E140" s="31">
        <v>5104</v>
      </c>
      <c r="F140" s="29" t="s">
        <v>88</v>
      </c>
      <c r="G140" s="32" t="s">
        <v>747</v>
      </c>
      <c r="H140" s="29" t="s">
        <v>99</v>
      </c>
      <c r="I140" s="32" t="s">
        <v>100</v>
      </c>
      <c r="J140" s="33"/>
      <c r="K140" s="33"/>
      <c r="L140" s="33"/>
      <c r="M140" s="32" t="s">
        <v>748</v>
      </c>
      <c r="N140" s="32" t="s">
        <v>749</v>
      </c>
      <c r="O140" s="33"/>
      <c r="P140" s="33"/>
      <c r="Q140" s="34">
        <v>0</v>
      </c>
      <c r="R140" s="35">
        <f>IF(Q140&gt;0,0,(IF(ISNA(VLOOKUP(D140,Missing_Vaulations,3,FALSE))=TRUE,0,(VLOOKUP(D140,Missing_Vaulations,3,FALSE)))))</f>
        <v>500</v>
      </c>
      <c r="S140" s="34">
        <f>Q140+R140</f>
        <v>500</v>
      </c>
      <c r="T140" s="36" t="s">
        <v>750</v>
      </c>
      <c r="U140" s="37" t="s">
        <v>751</v>
      </c>
    </row>
    <row r="141" spans="1:21" x14ac:dyDescent="0.2">
      <c r="A141" s="28">
        <f>A140+1</f>
        <v>140</v>
      </c>
      <c r="B141" s="29" t="s">
        <v>752</v>
      </c>
      <c r="C141" s="30">
        <v>44292</v>
      </c>
      <c r="D141" s="29" t="s">
        <v>418</v>
      </c>
      <c r="E141" s="31">
        <v>2800</v>
      </c>
      <c r="F141" s="29" t="s">
        <v>88</v>
      </c>
      <c r="G141" s="32" t="s">
        <v>753</v>
      </c>
      <c r="H141" s="29" t="s">
        <v>107</v>
      </c>
      <c r="I141" s="32" t="s">
        <v>108</v>
      </c>
      <c r="J141" s="33"/>
      <c r="K141" s="33"/>
      <c r="L141" s="33"/>
      <c r="M141" s="32" t="s">
        <v>754</v>
      </c>
      <c r="N141" s="32" t="s">
        <v>755</v>
      </c>
      <c r="O141" s="39">
        <v>1</v>
      </c>
      <c r="P141" s="39">
        <v>1</v>
      </c>
      <c r="Q141" s="34">
        <v>51900</v>
      </c>
      <c r="R141" s="35">
        <f>IF(Q141&gt;0,0,(IF(ISNA(VLOOKUP(D141,Missing_Vaulations,3,FALSE))=TRUE,0,(VLOOKUP(D141,Missing_Vaulations,3,FALSE)))))</f>
        <v>0</v>
      </c>
      <c r="S141" s="34">
        <f>Q141+R141</f>
        <v>51900</v>
      </c>
      <c r="T141" s="36" t="s">
        <v>756</v>
      </c>
      <c r="U141" s="37" t="s">
        <v>757</v>
      </c>
    </row>
    <row r="142" spans="1:21" x14ac:dyDescent="0.2">
      <c r="A142" s="28">
        <f>A141+1</f>
        <v>141</v>
      </c>
      <c r="B142" s="29" t="s">
        <v>758</v>
      </c>
      <c r="C142" s="30">
        <v>44292</v>
      </c>
      <c r="D142" s="29" t="s">
        <v>759</v>
      </c>
      <c r="E142" s="31">
        <v>2901</v>
      </c>
      <c r="F142" s="29" t="s">
        <v>88</v>
      </c>
      <c r="G142" s="32" t="s">
        <v>753</v>
      </c>
      <c r="H142" s="29" t="s">
        <v>107</v>
      </c>
      <c r="I142" s="32" t="s">
        <v>108</v>
      </c>
      <c r="J142" s="33"/>
      <c r="K142" s="33"/>
      <c r="L142" s="33"/>
      <c r="M142" s="32" t="s">
        <v>760</v>
      </c>
      <c r="N142" s="32" t="s">
        <v>761</v>
      </c>
      <c r="O142" s="33"/>
      <c r="P142" s="33"/>
      <c r="Q142" s="34">
        <v>0</v>
      </c>
      <c r="R142" s="35">
        <f>IF(Q142&gt;0,0,(IF(ISNA(VLOOKUP(D142,Missing_Vaulations,3,FALSE))=TRUE,0,(VLOOKUP(D142,Missing_Vaulations,3,FALSE)))))</f>
        <v>2000</v>
      </c>
      <c r="S142" s="34">
        <f>Q142+R142</f>
        <v>2000</v>
      </c>
      <c r="T142" s="36" t="s">
        <v>762</v>
      </c>
      <c r="U142" s="37" t="s">
        <v>763</v>
      </c>
    </row>
    <row r="143" spans="1:21" x14ac:dyDescent="0.2">
      <c r="A143" s="28">
        <f>A142+1</f>
        <v>142</v>
      </c>
      <c r="B143" s="29" t="s">
        <v>764</v>
      </c>
      <c r="C143" s="30">
        <v>44292</v>
      </c>
      <c r="D143" s="29" t="s">
        <v>418</v>
      </c>
      <c r="E143" s="31">
        <v>2620</v>
      </c>
      <c r="F143" s="29" t="s">
        <v>88</v>
      </c>
      <c r="G143" s="32" t="s">
        <v>765</v>
      </c>
      <c r="H143" s="29" t="s">
        <v>90</v>
      </c>
      <c r="I143" s="32" t="s">
        <v>91</v>
      </c>
      <c r="J143" s="33"/>
      <c r="K143" s="33"/>
      <c r="L143" s="33"/>
      <c r="M143" s="32" t="s">
        <v>766</v>
      </c>
      <c r="N143" s="32" t="s">
        <v>767</v>
      </c>
      <c r="O143" s="39">
        <v>1</v>
      </c>
      <c r="P143" s="39">
        <v>1</v>
      </c>
      <c r="Q143" s="34">
        <v>211468</v>
      </c>
      <c r="R143" s="35">
        <f>IF(Q143&gt;0,0,(IF(ISNA(VLOOKUP(D143,Missing_Vaulations,3,FALSE))=TRUE,0,(VLOOKUP(D143,Missing_Vaulations,3,FALSE)))))</f>
        <v>0</v>
      </c>
      <c r="S143" s="34">
        <f>Q143+R143</f>
        <v>211468</v>
      </c>
      <c r="T143" s="36" t="s">
        <v>768</v>
      </c>
      <c r="U143" s="37" t="s">
        <v>769</v>
      </c>
    </row>
    <row r="144" spans="1:21" x14ac:dyDescent="0.2">
      <c r="A144" s="28">
        <f>A143+1</f>
        <v>143</v>
      </c>
      <c r="B144" s="29" t="s">
        <v>770</v>
      </c>
      <c r="C144" s="30">
        <v>44292</v>
      </c>
      <c r="D144" s="29" t="s">
        <v>87</v>
      </c>
      <c r="E144" s="31">
        <v>3301</v>
      </c>
      <c r="F144" s="29" t="s">
        <v>88</v>
      </c>
      <c r="G144" s="32" t="s">
        <v>491</v>
      </c>
      <c r="H144" s="29" t="s">
        <v>121</v>
      </c>
      <c r="I144" s="32" t="s">
        <v>100</v>
      </c>
      <c r="J144" s="33"/>
      <c r="K144" s="33"/>
      <c r="L144" s="33"/>
      <c r="M144" s="32" t="s">
        <v>771</v>
      </c>
      <c r="N144" s="32" t="s">
        <v>93</v>
      </c>
      <c r="O144" s="33"/>
      <c r="P144" s="33"/>
      <c r="Q144" s="34">
        <v>0</v>
      </c>
      <c r="R144" s="35">
        <f>IF(Q144&gt;0,0,(IF(ISNA(VLOOKUP(D144,Missing_Vaulations,3,FALSE))=TRUE,0,(VLOOKUP(D144,Missing_Vaulations,3,FALSE)))))</f>
        <v>3000</v>
      </c>
      <c r="S144" s="34">
        <f>Q144+R144</f>
        <v>3000</v>
      </c>
      <c r="T144" s="36" t="s">
        <v>772</v>
      </c>
      <c r="U144" s="37" t="s">
        <v>773</v>
      </c>
    </row>
    <row r="145" spans="1:21" x14ac:dyDescent="0.2">
      <c r="A145" s="28">
        <f>A144+1</f>
        <v>144</v>
      </c>
      <c r="B145" s="29" t="s">
        <v>774</v>
      </c>
      <c r="C145" s="30">
        <v>44292</v>
      </c>
      <c r="D145" s="29" t="s">
        <v>775</v>
      </c>
      <c r="E145" s="31">
        <v>15000</v>
      </c>
      <c r="F145" s="29" t="s">
        <v>88</v>
      </c>
      <c r="G145" s="32" t="s">
        <v>776</v>
      </c>
      <c r="H145" s="29" t="s">
        <v>777</v>
      </c>
      <c r="I145" s="32" t="s">
        <v>143</v>
      </c>
      <c r="J145" s="33"/>
      <c r="K145" s="33"/>
      <c r="L145" s="33"/>
      <c r="M145" s="32" t="s">
        <v>778</v>
      </c>
      <c r="N145" s="32" t="s">
        <v>779</v>
      </c>
      <c r="O145" s="39">
        <v>1</v>
      </c>
      <c r="P145" s="39">
        <v>1</v>
      </c>
      <c r="Q145" s="34">
        <v>477125</v>
      </c>
      <c r="R145" s="35">
        <f>IF(Q145&gt;0,0,(IF(ISNA(VLOOKUP(D145,Missing_Vaulations,3,FALSE))=TRUE,0,(VLOOKUP(D145,Missing_Vaulations,3,FALSE)))))</f>
        <v>0</v>
      </c>
      <c r="S145" s="34">
        <f>Q145+R145</f>
        <v>477125</v>
      </c>
      <c r="T145" s="36" t="s">
        <v>780</v>
      </c>
      <c r="U145" s="37" t="s">
        <v>781</v>
      </c>
    </row>
    <row r="146" spans="1:21" x14ac:dyDescent="0.2">
      <c r="A146" s="28">
        <f>A145+1</f>
        <v>145</v>
      </c>
      <c r="B146" s="29" t="s">
        <v>782</v>
      </c>
      <c r="C146" s="30">
        <v>44292</v>
      </c>
      <c r="D146" s="29" t="s">
        <v>775</v>
      </c>
      <c r="E146" s="31">
        <v>15000</v>
      </c>
      <c r="F146" s="29" t="s">
        <v>88</v>
      </c>
      <c r="G146" s="32" t="s">
        <v>776</v>
      </c>
      <c r="H146" s="29" t="s">
        <v>777</v>
      </c>
      <c r="I146" s="32" t="s">
        <v>143</v>
      </c>
      <c r="J146" s="33"/>
      <c r="K146" s="33"/>
      <c r="L146" s="33"/>
      <c r="M146" s="32" t="s">
        <v>778</v>
      </c>
      <c r="N146" s="32" t="s">
        <v>779</v>
      </c>
      <c r="O146" s="39">
        <v>1</v>
      </c>
      <c r="P146" s="39">
        <v>1</v>
      </c>
      <c r="Q146" s="34">
        <v>451100</v>
      </c>
      <c r="R146" s="35">
        <f>IF(Q146&gt;0,0,(IF(ISNA(VLOOKUP(D146,Missing_Vaulations,3,FALSE))=TRUE,0,(VLOOKUP(D146,Missing_Vaulations,3,FALSE)))))</f>
        <v>0</v>
      </c>
      <c r="S146" s="34">
        <f>Q146+R146</f>
        <v>451100</v>
      </c>
      <c r="T146" s="36" t="s">
        <v>780</v>
      </c>
      <c r="U146" s="37" t="s">
        <v>783</v>
      </c>
    </row>
    <row r="147" spans="1:21" x14ac:dyDescent="0.2">
      <c r="A147" s="28">
        <f>A146+1</f>
        <v>146</v>
      </c>
      <c r="B147" s="29" t="s">
        <v>784</v>
      </c>
      <c r="C147" s="30">
        <v>44292</v>
      </c>
      <c r="D147" s="29" t="s">
        <v>87</v>
      </c>
      <c r="E147" s="31">
        <v>10009</v>
      </c>
      <c r="F147" s="29" t="s">
        <v>88</v>
      </c>
      <c r="G147" s="32" t="s">
        <v>785</v>
      </c>
      <c r="H147" s="29" t="s">
        <v>107</v>
      </c>
      <c r="I147" s="33"/>
      <c r="J147" s="33"/>
      <c r="K147" s="33"/>
      <c r="L147" s="33"/>
      <c r="M147" s="32" t="s">
        <v>786</v>
      </c>
      <c r="N147" s="32" t="s">
        <v>93</v>
      </c>
      <c r="O147" s="33"/>
      <c r="P147" s="33"/>
      <c r="Q147" s="34">
        <v>9802</v>
      </c>
      <c r="R147" s="35">
        <f>IF(Q147&gt;0,0,(IF(ISNA(VLOOKUP(D147,Missing_Vaulations,3,FALSE))=TRUE,0,(VLOOKUP(D147,Missing_Vaulations,3,FALSE)))))</f>
        <v>0</v>
      </c>
      <c r="S147" s="34">
        <f>Q147+R147</f>
        <v>9802</v>
      </c>
      <c r="T147" s="36" t="s">
        <v>787</v>
      </c>
      <c r="U147" s="37" t="s">
        <v>788</v>
      </c>
    </row>
    <row r="148" spans="1:21" x14ac:dyDescent="0.2">
      <c r="A148" s="28">
        <f>A147+1</f>
        <v>147</v>
      </c>
      <c r="B148" s="29" t="s">
        <v>789</v>
      </c>
      <c r="C148" s="30">
        <v>44292</v>
      </c>
      <c r="D148" s="29" t="s">
        <v>87</v>
      </c>
      <c r="E148" s="31">
        <v>11311</v>
      </c>
      <c r="F148" s="29" t="s">
        <v>88</v>
      </c>
      <c r="G148" s="32" t="s">
        <v>691</v>
      </c>
      <c r="H148" s="29" t="s">
        <v>107</v>
      </c>
      <c r="I148" s="33"/>
      <c r="J148" s="33"/>
      <c r="K148" s="33"/>
      <c r="L148" s="33"/>
      <c r="M148" s="32" t="s">
        <v>790</v>
      </c>
      <c r="N148" s="33"/>
      <c r="O148" s="33"/>
      <c r="P148" s="33"/>
      <c r="Q148" s="34">
        <v>13688</v>
      </c>
      <c r="R148" s="35">
        <f>IF(Q148&gt;0,0,(IF(ISNA(VLOOKUP(D148,Missing_Vaulations,3,FALSE))=TRUE,0,(VLOOKUP(D148,Missing_Vaulations,3,FALSE)))))</f>
        <v>0</v>
      </c>
      <c r="S148" s="34">
        <f>Q148+R148</f>
        <v>13688</v>
      </c>
      <c r="T148" s="36" t="s">
        <v>791</v>
      </c>
      <c r="U148" s="37" t="s">
        <v>792</v>
      </c>
    </row>
    <row r="149" spans="1:21" x14ac:dyDescent="0.2">
      <c r="A149" s="28">
        <f>A148+1</f>
        <v>148</v>
      </c>
      <c r="B149" s="29" t="s">
        <v>793</v>
      </c>
      <c r="C149" s="30">
        <v>44292</v>
      </c>
      <c r="D149" s="29" t="s">
        <v>97</v>
      </c>
      <c r="E149" s="31">
        <v>13527</v>
      </c>
      <c r="F149" s="29" t="s">
        <v>88</v>
      </c>
      <c r="G149" s="32" t="s">
        <v>794</v>
      </c>
      <c r="H149" s="29" t="s">
        <v>107</v>
      </c>
      <c r="I149" s="32" t="s">
        <v>143</v>
      </c>
      <c r="J149" s="33"/>
      <c r="K149" s="33"/>
      <c r="L149" s="33"/>
      <c r="M149" s="32" t="s">
        <v>795</v>
      </c>
      <c r="N149" s="32" t="s">
        <v>204</v>
      </c>
      <c r="O149" s="33"/>
      <c r="P149" s="33"/>
      <c r="Q149" s="34">
        <v>50000</v>
      </c>
      <c r="R149" s="35">
        <f>IF(Q149&gt;0,0,(IF(ISNA(VLOOKUP(D149,Missing_Vaulations,3,FALSE))=TRUE,0,(VLOOKUP(D149,Missing_Vaulations,3,FALSE)))))</f>
        <v>0</v>
      </c>
      <c r="S149" s="34">
        <f>Q149+R149</f>
        <v>50000</v>
      </c>
      <c r="T149" s="36" t="s">
        <v>796</v>
      </c>
      <c r="U149" s="37" t="s">
        <v>112</v>
      </c>
    </row>
    <row r="150" spans="1:21" x14ac:dyDescent="0.2">
      <c r="A150" s="28">
        <f>A149+1</f>
        <v>149</v>
      </c>
      <c r="B150" s="29" t="s">
        <v>797</v>
      </c>
      <c r="C150" s="30">
        <v>44292</v>
      </c>
      <c r="D150" s="29" t="s">
        <v>759</v>
      </c>
      <c r="E150" s="31">
        <v>3409</v>
      </c>
      <c r="F150" s="29" t="s">
        <v>88</v>
      </c>
      <c r="G150" s="32" t="s">
        <v>753</v>
      </c>
      <c r="H150" s="29" t="s">
        <v>107</v>
      </c>
      <c r="I150" s="32" t="s">
        <v>108</v>
      </c>
      <c r="J150" s="33"/>
      <c r="K150" s="33"/>
      <c r="L150" s="33"/>
      <c r="M150" s="33"/>
      <c r="N150" s="32" t="s">
        <v>798</v>
      </c>
      <c r="O150" s="33"/>
      <c r="P150" s="33"/>
      <c r="Q150" s="34">
        <v>0</v>
      </c>
      <c r="R150" s="35">
        <f>IF(Q150&gt;0,0,(IF(ISNA(VLOOKUP(D150,Missing_Vaulations,3,FALSE))=TRUE,0,(VLOOKUP(D150,Missing_Vaulations,3,FALSE)))))</f>
        <v>2000</v>
      </c>
      <c r="S150" s="34">
        <f>Q150+R150</f>
        <v>2000</v>
      </c>
      <c r="T150" s="36" t="s">
        <v>799</v>
      </c>
      <c r="U150" s="37" t="s">
        <v>800</v>
      </c>
    </row>
    <row r="151" spans="1:21" x14ac:dyDescent="0.2">
      <c r="A151" s="28">
        <f>A150+1</f>
        <v>150</v>
      </c>
      <c r="B151" s="29" t="s">
        <v>801</v>
      </c>
      <c r="C151" s="30">
        <v>44292</v>
      </c>
      <c r="D151" s="29" t="s">
        <v>759</v>
      </c>
      <c r="E151" s="31">
        <v>4560</v>
      </c>
      <c r="F151" s="29" t="s">
        <v>88</v>
      </c>
      <c r="G151" s="32" t="s">
        <v>802</v>
      </c>
      <c r="H151" s="29" t="s">
        <v>403</v>
      </c>
      <c r="I151" s="32" t="s">
        <v>466</v>
      </c>
      <c r="J151" s="33"/>
      <c r="K151" s="33"/>
      <c r="L151" s="33"/>
      <c r="M151" s="32" t="s">
        <v>803</v>
      </c>
      <c r="N151" s="32" t="s">
        <v>798</v>
      </c>
      <c r="O151" s="33"/>
      <c r="P151" s="33"/>
      <c r="Q151" s="34">
        <v>0</v>
      </c>
      <c r="R151" s="35">
        <f>IF(Q151&gt;0,0,(IF(ISNA(VLOOKUP(D151,Missing_Vaulations,3,FALSE))=TRUE,0,(VLOOKUP(D151,Missing_Vaulations,3,FALSE)))))</f>
        <v>2000</v>
      </c>
      <c r="S151" s="34">
        <f>Q151+R151</f>
        <v>2000</v>
      </c>
      <c r="T151" s="36" t="s">
        <v>804</v>
      </c>
      <c r="U151" s="37" t="s">
        <v>805</v>
      </c>
    </row>
    <row r="152" spans="1:21" x14ac:dyDescent="0.2">
      <c r="A152" s="28">
        <f>A151+1</f>
        <v>151</v>
      </c>
      <c r="B152" s="29" t="s">
        <v>806</v>
      </c>
      <c r="C152" s="30">
        <v>44292</v>
      </c>
      <c r="D152" s="29" t="s">
        <v>277</v>
      </c>
      <c r="E152" s="31">
        <v>8400</v>
      </c>
      <c r="F152" s="29" t="s">
        <v>88</v>
      </c>
      <c r="G152" s="32" t="s">
        <v>807</v>
      </c>
      <c r="H152" s="29" t="s">
        <v>99</v>
      </c>
      <c r="I152" s="32" t="s">
        <v>108</v>
      </c>
      <c r="J152" s="33"/>
      <c r="K152" s="33"/>
      <c r="L152" s="33"/>
      <c r="M152" s="32" t="s">
        <v>808</v>
      </c>
      <c r="N152" s="32" t="s">
        <v>809</v>
      </c>
      <c r="O152" s="33"/>
      <c r="P152" s="33"/>
      <c r="Q152" s="34">
        <v>0</v>
      </c>
      <c r="R152" s="35">
        <f>IF(Q152&gt;0,0,(IF(ISNA(VLOOKUP(D152,Missing_Vaulations,3,FALSE))=TRUE,0,(VLOOKUP(D152,Missing_Vaulations,3,FALSE)))))</f>
        <v>500</v>
      </c>
      <c r="S152" s="34">
        <f>Q152+R152</f>
        <v>500</v>
      </c>
      <c r="T152" s="36" t="s">
        <v>810</v>
      </c>
      <c r="U152" s="37" t="s">
        <v>282</v>
      </c>
    </row>
    <row r="153" spans="1:21" x14ac:dyDescent="0.2">
      <c r="A153" s="28">
        <f>A152+1</f>
        <v>152</v>
      </c>
      <c r="B153" s="29" t="s">
        <v>811</v>
      </c>
      <c r="C153" s="30">
        <v>44292</v>
      </c>
      <c r="D153" s="29" t="s">
        <v>277</v>
      </c>
      <c r="E153" s="31">
        <v>14616</v>
      </c>
      <c r="F153" s="29" t="s">
        <v>88</v>
      </c>
      <c r="G153" s="32" t="s">
        <v>812</v>
      </c>
      <c r="H153" s="29" t="s">
        <v>403</v>
      </c>
      <c r="I153" s="32" t="s">
        <v>115</v>
      </c>
      <c r="J153" s="33"/>
      <c r="K153" s="33"/>
      <c r="L153" s="33"/>
      <c r="M153" s="32" t="s">
        <v>813</v>
      </c>
      <c r="N153" s="32" t="s">
        <v>809</v>
      </c>
      <c r="O153" s="33"/>
      <c r="P153" s="33"/>
      <c r="Q153" s="34">
        <v>0</v>
      </c>
      <c r="R153" s="35">
        <f>IF(Q153&gt;0,0,(IF(ISNA(VLOOKUP(D153,Missing_Vaulations,3,FALSE))=TRUE,0,(VLOOKUP(D153,Missing_Vaulations,3,FALSE)))))</f>
        <v>500</v>
      </c>
      <c r="S153" s="34">
        <f>Q153+R153</f>
        <v>500</v>
      </c>
      <c r="T153" s="36" t="s">
        <v>814</v>
      </c>
      <c r="U153" s="37" t="s">
        <v>282</v>
      </c>
    </row>
    <row r="154" spans="1:21" x14ac:dyDescent="0.2">
      <c r="A154" s="28">
        <f>A153+1</f>
        <v>153</v>
      </c>
      <c r="B154" s="29" t="s">
        <v>815</v>
      </c>
      <c r="C154" s="30">
        <v>44292</v>
      </c>
      <c r="D154" s="29" t="s">
        <v>277</v>
      </c>
      <c r="E154" s="31">
        <v>6922</v>
      </c>
      <c r="F154" s="29" t="s">
        <v>88</v>
      </c>
      <c r="G154" s="32" t="s">
        <v>816</v>
      </c>
      <c r="H154" s="29" t="s">
        <v>99</v>
      </c>
      <c r="I154" s="32" t="s">
        <v>186</v>
      </c>
      <c r="J154" s="33"/>
      <c r="K154" s="33"/>
      <c r="L154" s="33"/>
      <c r="M154" s="32" t="s">
        <v>817</v>
      </c>
      <c r="N154" s="32" t="s">
        <v>809</v>
      </c>
      <c r="O154" s="33"/>
      <c r="P154" s="33"/>
      <c r="Q154" s="34">
        <v>0</v>
      </c>
      <c r="R154" s="35">
        <f>IF(Q154&gt;0,0,(IF(ISNA(VLOOKUP(D154,Missing_Vaulations,3,FALSE))=TRUE,0,(VLOOKUP(D154,Missing_Vaulations,3,FALSE)))))</f>
        <v>500</v>
      </c>
      <c r="S154" s="34">
        <f>Q154+R154</f>
        <v>500</v>
      </c>
      <c r="T154" s="36" t="s">
        <v>818</v>
      </c>
      <c r="U154" s="37" t="s">
        <v>282</v>
      </c>
    </row>
    <row r="155" spans="1:21" x14ac:dyDescent="0.2">
      <c r="A155" s="28">
        <f>A154+1</f>
        <v>154</v>
      </c>
      <c r="B155" s="29" t="s">
        <v>819</v>
      </c>
      <c r="C155" s="30">
        <v>44292</v>
      </c>
      <c r="D155" s="29" t="s">
        <v>277</v>
      </c>
      <c r="E155" s="31">
        <v>3213</v>
      </c>
      <c r="F155" s="29" t="s">
        <v>820</v>
      </c>
      <c r="G155" s="32" t="s">
        <v>821</v>
      </c>
      <c r="H155" s="29" t="s">
        <v>181</v>
      </c>
      <c r="I155" s="32" t="s">
        <v>91</v>
      </c>
      <c r="J155" s="33"/>
      <c r="K155" s="33"/>
      <c r="L155" s="33"/>
      <c r="M155" s="32" t="s">
        <v>822</v>
      </c>
      <c r="N155" s="32" t="s">
        <v>809</v>
      </c>
      <c r="O155" s="33"/>
      <c r="P155" s="33"/>
      <c r="Q155" s="34">
        <v>0</v>
      </c>
      <c r="R155" s="35">
        <f>IF(Q155&gt;0,0,(IF(ISNA(VLOOKUP(D155,Missing_Vaulations,3,FALSE))=TRUE,0,(VLOOKUP(D155,Missing_Vaulations,3,FALSE)))))</f>
        <v>500</v>
      </c>
      <c r="S155" s="34">
        <f>Q155+R155</f>
        <v>500</v>
      </c>
      <c r="T155" s="36" t="s">
        <v>823</v>
      </c>
      <c r="U155" s="37" t="s">
        <v>282</v>
      </c>
    </row>
    <row r="156" spans="1:21" x14ac:dyDescent="0.2">
      <c r="A156" s="28">
        <f>A155+1</f>
        <v>155</v>
      </c>
      <c r="B156" s="29" t="s">
        <v>824</v>
      </c>
      <c r="C156" s="30">
        <v>44292</v>
      </c>
      <c r="D156" s="29" t="s">
        <v>277</v>
      </c>
      <c r="E156" s="31">
        <v>1310</v>
      </c>
      <c r="F156" s="29" t="s">
        <v>88</v>
      </c>
      <c r="G156" s="32" t="s">
        <v>825</v>
      </c>
      <c r="H156" s="29" t="s">
        <v>403</v>
      </c>
      <c r="I156" s="32" t="s">
        <v>186</v>
      </c>
      <c r="J156" s="33"/>
      <c r="K156" s="33"/>
      <c r="L156" s="33"/>
      <c r="M156" s="32" t="s">
        <v>826</v>
      </c>
      <c r="N156" s="32" t="s">
        <v>809</v>
      </c>
      <c r="O156" s="33"/>
      <c r="P156" s="33"/>
      <c r="Q156" s="34">
        <v>0</v>
      </c>
      <c r="R156" s="35">
        <f>IF(Q156&gt;0,0,(IF(ISNA(VLOOKUP(D156,Missing_Vaulations,3,FALSE))=TRUE,0,(VLOOKUP(D156,Missing_Vaulations,3,FALSE)))))</f>
        <v>500</v>
      </c>
      <c r="S156" s="34">
        <f>Q156+R156</f>
        <v>500</v>
      </c>
      <c r="T156" s="36" t="s">
        <v>827</v>
      </c>
      <c r="U156" s="37" t="s">
        <v>282</v>
      </c>
    </row>
    <row r="157" spans="1:21" x14ac:dyDescent="0.2">
      <c r="A157" s="28">
        <f>A156+1</f>
        <v>156</v>
      </c>
      <c r="B157" s="29" t="s">
        <v>828</v>
      </c>
      <c r="C157" s="30">
        <v>44292</v>
      </c>
      <c r="D157" s="29" t="s">
        <v>277</v>
      </c>
      <c r="E157" s="31">
        <v>3904</v>
      </c>
      <c r="F157" s="29" t="s">
        <v>88</v>
      </c>
      <c r="G157" s="32" t="s">
        <v>829</v>
      </c>
      <c r="H157" s="29" t="s">
        <v>181</v>
      </c>
      <c r="I157" s="32" t="s">
        <v>466</v>
      </c>
      <c r="J157" s="33"/>
      <c r="K157" s="33"/>
      <c r="L157" s="33"/>
      <c r="M157" s="32" t="s">
        <v>830</v>
      </c>
      <c r="N157" s="32" t="s">
        <v>809</v>
      </c>
      <c r="O157" s="33"/>
      <c r="P157" s="33"/>
      <c r="Q157" s="34">
        <v>0</v>
      </c>
      <c r="R157" s="35">
        <f>IF(Q157&gt;0,0,(IF(ISNA(VLOOKUP(D157,Missing_Vaulations,3,FALSE))=TRUE,0,(VLOOKUP(D157,Missing_Vaulations,3,FALSE)))))</f>
        <v>500</v>
      </c>
      <c r="S157" s="34">
        <f>Q157+R157</f>
        <v>500</v>
      </c>
      <c r="T157" s="36" t="s">
        <v>831</v>
      </c>
      <c r="U157" s="37" t="s">
        <v>282</v>
      </c>
    </row>
    <row r="158" spans="1:21" x14ac:dyDescent="0.2">
      <c r="A158" s="28">
        <f>A157+1</f>
        <v>157</v>
      </c>
      <c r="B158" s="29" t="s">
        <v>832</v>
      </c>
      <c r="C158" s="30">
        <v>44292</v>
      </c>
      <c r="D158" s="29" t="s">
        <v>277</v>
      </c>
      <c r="E158" s="31">
        <v>11000</v>
      </c>
      <c r="F158" s="29" t="s">
        <v>88</v>
      </c>
      <c r="G158" s="32" t="s">
        <v>833</v>
      </c>
      <c r="H158" s="29" t="s">
        <v>107</v>
      </c>
      <c r="I158" s="32" t="s">
        <v>172</v>
      </c>
      <c r="J158" s="33"/>
      <c r="K158" s="33"/>
      <c r="L158" s="33"/>
      <c r="M158" s="32" t="s">
        <v>834</v>
      </c>
      <c r="N158" s="32" t="s">
        <v>809</v>
      </c>
      <c r="O158" s="33"/>
      <c r="P158" s="33"/>
      <c r="Q158" s="34">
        <v>0</v>
      </c>
      <c r="R158" s="35">
        <f>IF(Q158&gt;0,0,(IF(ISNA(VLOOKUP(D158,Missing_Vaulations,3,FALSE))=TRUE,0,(VLOOKUP(D158,Missing_Vaulations,3,FALSE)))))</f>
        <v>500</v>
      </c>
      <c r="S158" s="34">
        <f>Q158+R158</f>
        <v>500</v>
      </c>
      <c r="T158" s="36" t="s">
        <v>835</v>
      </c>
      <c r="U158" s="37" t="s">
        <v>282</v>
      </c>
    </row>
    <row r="159" spans="1:21" x14ac:dyDescent="0.2">
      <c r="A159" s="28">
        <f>A158+1</f>
        <v>158</v>
      </c>
      <c r="B159" s="29" t="s">
        <v>836</v>
      </c>
      <c r="C159" s="30">
        <v>44292</v>
      </c>
      <c r="D159" s="29" t="s">
        <v>277</v>
      </c>
      <c r="E159" s="31">
        <v>5704</v>
      </c>
      <c r="F159" s="29" t="s">
        <v>88</v>
      </c>
      <c r="G159" s="32" t="s">
        <v>837</v>
      </c>
      <c r="H159" s="29" t="s">
        <v>99</v>
      </c>
      <c r="I159" s="32" t="s">
        <v>466</v>
      </c>
      <c r="J159" s="33"/>
      <c r="K159" s="33"/>
      <c r="L159" s="33"/>
      <c r="M159" s="32" t="s">
        <v>838</v>
      </c>
      <c r="N159" s="32" t="s">
        <v>809</v>
      </c>
      <c r="O159" s="33"/>
      <c r="P159" s="33"/>
      <c r="Q159" s="34">
        <v>0</v>
      </c>
      <c r="R159" s="35">
        <f>IF(Q159&gt;0,0,(IF(ISNA(VLOOKUP(D159,Missing_Vaulations,3,FALSE))=TRUE,0,(VLOOKUP(D159,Missing_Vaulations,3,FALSE)))))</f>
        <v>500</v>
      </c>
      <c r="S159" s="34">
        <f>Q159+R159</f>
        <v>500</v>
      </c>
      <c r="T159" s="36" t="s">
        <v>839</v>
      </c>
      <c r="U159" s="37" t="s">
        <v>282</v>
      </c>
    </row>
    <row r="160" spans="1:21" x14ac:dyDescent="0.2">
      <c r="A160" s="28">
        <f>A159+1</f>
        <v>159</v>
      </c>
      <c r="B160" s="29" t="s">
        <v>840</v>
      </c>
      <c r="C160" s="30">
        <v>44292</v>
      </c>
      <c r="D160" s="29" t="s">
        <v>277</v>
      </c>
      <c r="E160" s="31">
        <v>2908</v>
      </c>
      <c r="F160" s="29" t="s">
        <v>88</v>
      </c>
      <c r="G160" s="32" t="s">
        <v>841</v>
      </c>
      <c r="H160" s="29" t="s">
        <v>181</v>
      </c>
      <c r="I160" s="32" t="s">
        <v>115</v>
      </c>
      <c r="J160" s="33"/>
      <c r="K160" s="33"/>
      <c r="L160" s="33"/>
      <c r="M160" s="32" t="s">
        <v>842</v>
      </c>
      <c r="N160" s="32" t="s">
        <v>809</v>
      </c>
      <c r="O160" s="33"/>
      <c r="P160" s="33"/>
      <c r="Q160" s="34">
        <v>0</v>
      </c>
      <c r="R160" s="35">
        <f>IF(Q160&gt;0,0,(IF(ISNA(VLOOKUP(D160,Missing_Vaulations,3,FALSE))=TRUE,0,(VLOOKUP(D160,Missing_Vaulations,3,FALSE)))))</f>
        <v>500</v>
      </c>
      <c r="S160" s="34">
        <f>Q160+R160</f>
        <v>500</v>
      </c>
      <c r="T160" s="36" t="s">
        <v>843</v>
      </c>
      <c r="U160" s="37" t="s">
        <v>282</v>
      </c>
    </row>
    <row r="161" spans="1:21" x14ac:dyDescent="0.2">
      <c r="A161" s="28">
        <f>A160+1</f>
        <v>160</v>
      </c>
      <c r="B161" s="29" t="s">
        <v>844</v>
      </c>
      <c r="C161" s="30">
        <v>44292</v>
      </c>
      <c r="D161" s="29" t="s">
        <v>277</v>
      </c>
      <c r="E161" s="31">
        <v>4808</v>
      </c>
      <c r="F161" s="29" t="s">
        <v>88</v>
      </c>
      <c r="G161" s="32" t="s">
        <v>845</v>
      </c>
      <c r="H161" s="29" t="s">
        <v>107</v>
      </c>
      <c r="I161" s="32" t="s">
        <v>466</v>
      </c>
      <c r="J161" s="33"/>
      <c r="K161" s="33"/>
      <c r="L161" s="33"/>
      <c r="M161" s="32" t="s">
        <v>846</v>
      </c>
      <c r="N161" s="32" t="s">
        <v>809</v>
      </c>
      <c r="O161" s="33"/>
      <c r="P161" s="33"/>
      <c r="Q161" s="34">
        <v>0</v>
      </c>
      <c r="R161" s="35">
        <f>IF(Q161&gt;0,0,(IF(ISNA(VLOOKUP(D161,Missing_Vaulations,3,FALSE))=TRUE,0,(VLOOKUP(D161,Missing_Vaulations,3,FALSE)))))</f>
        <v>500</v>
      </c>
      <c r="S161" s="34">
        <f>Q161+R161</f>
        <v>500</v>
      </c>
      <c r="T161" s="36" t="s">
        <v>847</v>
      </c>
      <c r="U161" s="37" t="s">
        <v>282</v>
      </c>
    </row>
    <row r="162" spans="1:21" x14ac:dyDescent="0.2">
      <c r="A162" s="28">
        <f>A161+1</f>
        <v>161</v>
      </c>
      <c r="B162" s="29" t="s">
        <v>848</v>
      </c>
      <c r="C162" s="30">
        <v>44292</v>
      </c>
      <c r="D162" s="29" t="s">
        <v>277</v>
      </c>
      <c r="E162" s="31">
        <v>4805</v>
      </c>
      <c r="F162" s="29" t="s">
        <v>88</v>
      </c>
      <c r="G162" s="32" t="s">
        <v>849</v>
      </c>
      <c r="H162" s="29" t="s">
        <v>99</v>
      </c>
      <c r="I162" s="32" t="s">
        <v>186</v>
      </c>
      <c r="J162" s="33"/>
      <c r="K162" s="33"/>
      <c r="L162" s="33"/>
      <c r="M162" s="32" t="s">
        <v>850</v>
      </c>
      <c r="N162" s="32" t="s">
        <v>809</v>
      </c>
      <c r="O162" s="33"/>
      <c r="P162" s="33"/>
      <c r="Q162" s="34">
        <v>0</v>
      </c>
      <c r="R162" s="35">
        <f>IF(Q162&gt;0,0,(IF(ISNA(VLOOKUP(D162,Missing_Vaulations,3,FALSE))=TRUE,0,(VLOOKUP(D162,Missing_Vaulations,3,FALSE)))))</f>
        <v>500</v>
      </c>
      <c r="S162" s="34">
        <f>Q162+R162</f>
        <v>500</v>
      </c>
      <c r="T162" s="36" t="s">
        <v>851</v>
      </c>
      <c r="U162" s="37" t="s">
        <v>282</v>
      </c>
    </row>
    <row r="163" spans="1:21" x14ac:dyDescent="0.2">
      <c r="A163" s="28">
        <f>A162+1</f>
        <v>162</v>
      </c>
      <c r="B163" s="29" t="s">
        <v>852</v>
      </c>
      <c r="C163" s="30">
        <v>44292</v>
      </c>
      <c r="D163" s="29" t="s">
        <v>277</v>
      </c>
      <c r="E163" s="31">
        <v>3608</v>
      </c>
      <c r="F163" s="29" t="s">
        <v>88</v>
      </c>
      <c r="G163" s="32" t="s">
        <v>853</v>
      </c>
      <c r="H163" s="29" t="s">
        <v>121</v>
      </c>
      <c r="I163" s="32" t="s">
        <v>220</v>
      </c>
      <c r="J163" s="33"/>
      <c r="K163" s="33"/>
      <c r="L163" s="33"/>
      <c r="M163" s="32" t="s">
        <v>854</v>
      </c>
      <c r="N163" s="32" t="s">
        <v>809</v>
      </c>
      <c r="O163" s="33"/>
      <c r="P163" s="33"/>
      <c r="Q163" s="34">
        <v>0</v>
      </c>
      <c r="R163" s="35">
        <f>IF(Q163&gt;0,0,(IF(ISNA(VLOOKUP(D163,Missing_Vaulations,3,FALSE))=TRUE,0,(VLOOKUP(D163,Missing_Vaulations,3,FALSE)))))</f>
        <v>500</v>
      </c>
      <c r="S163" s="34">
        <f>Q163+R163</f>
        <v>500</v>
      </c>
      <c r="T163" s="36" t="s">
        <v>855</v>
      </c>
      <c r="U163" s="37" t="s">
        <v>282</v>
      </c>
    </row>
    <row r="164" spans="1:21" x14ac:dyDescent="0.2">
      <c r="A164" s="28">
        <f>A163+1</f>
        <v>163</v>
      </c>
      <c r="B164" s="29" t="s">
        <v>856</v>
      </c>
      <c r="C164" s="30">
        <v>44292</v>
      </c>
      <c r="D164" s="29" t="s">
        <v>277</v>
      </c>
      <c r="E164" s="31">
        <v>11909</v>
      </c>
      <c r="F164" s="29" t="s">
        <v>88</v>
      </c>
      <c r="G164" s="32" t="s">
        <v>857</v>
      </c>
      <c r="H164" s="29" t="s">
        <v>132</v>
      </c>
      <c r="I164" s="33"/>
      <c r="J164" s="33"/>
      <c r="K164" s="33"/>
      <c r="L164" s="33"/>
      <c r="M164" s="32" t="s">
        <v>858</v>
      </c>
      <c r="N164" s="32" t="s">
        <v>809</v>
      </c>
      <c r="O164" s="33"/>
      <c r="P164" s="33"/>
      <c r="Q164" s="34">
        <v>0</v>
      </c>
      <c r="R164" s="35">
        <f>IF(Q164&gt;0,0,(IF(ISNA(VLOOKUP(D164,Missing_Vaulations,3,FALSE))=TRUE,0,(VLOOKUP(D164,Missing_Vaulations,3,FALSE)))))</f>
        <v>500</v>
      </c>
      <c r="S164" s="34">
        <f>Q164+R164</f>
        <v>500</v>
      </c>
      <c r="T164" s="36" t="s">
        <v>859</v>
      </c>
      <c r="U164" s="37" t="s">
        <v>282</v>
      </c>
    </row>
    <row r="165" spans="1:21" x14ac:dyDescent="0.2">
      <c r="A165" s="28">
        <f>A164+1</f>
        <v>164</v>
      </c>
      <c r="B165" s="29" t="s">
        <v>860</v>
      </c>
      <c r="C165" s="30">
        <v>44292</v>
      </c>
      <c r="D165" s="29" t="s">
        <v>141</v>
      </c>
      <c r="E165" s="31">
        <v>1005</v>
      </c>
      <c r="F165" s="29" t="s">
        <v>88</v>
      </c>
      <c r="G165" s="32" t="s">
        <v>861</v>
      </c>
      <c r="H165" s="29" t="s">
        <v>99</v>
      </c>
      <c r="I165" s="32" t="s">
        <v>186</v>
      </c>
      <c r="J165" s="38">
        <v>7253</v>
      </c>
      <c r="K165" s="39">
        <v>39</v>
      </c>
      <c r="L165" s="40">
        <v>2</v>
      </c>
      <c r="M165" s="32" t="s">
        <v>862</v>
      </c>
      <c r="N165" s="32" t="s">
        <v>863</v>
      </c>
      <c r="O165" s="39">
        <v>1</v>
      </c>
      <c r="P165" s="39">
        <v>1</v>
      </c>
      <c r="Q165" s="34">
        <v>251526</v>
      </c>
      <c r="R165" s="35">
        <f>IF(Q165&gt;0,0,(IF(ISNA(VLOOKUP(D165,Missing_Vaulations,3,FALSE))=TRUE,0,(VLOOKUP(D165,Missing_Vaulations,3,FALSE)))))</f>
        <v>0</v>
      </c>
      <c r="S165" s="34">
        <f>Q165+R165</f>
        <v>251526</v>
      </c>
      <c r="T165" s="36" t="s">
        <v>864</v>
      </c>
      <c r="U165" s="41"/>
    </row>
    <row r="166" spans="1:21" x14ac:dyDescent="0.2">
      <c r="A166" s="28">
        <f>A165+1</f>
        <v>165</v>
      </c>
      <c r="B166" s="29" t="s">
        <v>865</v>
      </c>
      <c r="C166" s="30">
        <v>44292</v>
      </c>
      <c r="D166" s="29" t="s">
        <v>141</v>
      </c>
      <c r="E166" s="31">
        <v>1001</v>
      </c>
      <c r="F166" s="29" t="s">
        <v>88</v>
      </c>
      <c r="G166" s="32" t="s">
        <v>861</v>
      </c>
      <c r="H166" s="29" t="s">
        <v>99</v>
      </c>
      <c r="I166" s="32" t="s">
        <v>186</v>
      </c>
      <c r="J166" s="38">
        <v>7253</v>
      </c>
      <c r="K166" s="39">
        <v>40</v>
      </c>
      <c r="L166" s="40">
        <v>2</v>
      </c>
      <c r="M166" s="32" t="s">
        <v>862</v>
      </c>
      <c r="N166" s="32" t="s">
        <v>863</v>
      </c>
      <c r="O166" s="39">
        <v>1</v>
      </c>
      <c r="P166" s="39">
        <v>1</v>
      </c>
      <c r="Q166" s="34">
        <v>254597</v>
      </c>
      <c r="R166" s="35">
        <f>IF(Q166&gt;0,0,(IF(ISNA(VLOOKUP(D166,Missing_Vaulations,3,FALSE))=TRUE,0,(VLOOKUP(D166,Missing_Vaulations,3,FALSE)))))</f>
        <v>0</v>
      </c>
      <c r="S166" s="34">
        <f>Q166+R166</f>
        <v>254597</v>
      </c>
      <c r="T166" s="36" t="s">
        <v>866</v>
      </c>
      <c r="U166" s="41"/>
    </row>
    <row r="167" spans="1:21" x14ac:dyDescent="0.2">
      <c r="A167" s="28">
        <f>A166+1</f>
        <v>166</v>
      </c>
      <c r="B167" s="29" t="s">
        <v>867</v>
      </c>
      <c r="C167" s="30">
        <v>44292</v>
      </c>
      <c r="D167" s="29" t="s">
        <v>87</v>
      </c>
      <c r="E167" s="31">
        <v>5500</v>
      </c>
      <c r="F167" s="29" t="s">
        <v>88</v>
      </c>
      <c r="G167" s="32" t="s">
        <v>868</v>
      </c>
      <c r="H167" s="29" t="s">
        <v>121</v>
      </c>
      <c r="I167" s="32" t="s">
        <v>115</v>
      </c>
      <c r="J167" s="33"/>
      <c r="K167" s="33"/>
      <c r="L167" s="33"/>
      <c r="M167" s="32" t="s">
        <v>869</v>
      </c>
      <c r="N167" s="32" t="s">
        <v>870</v>
      </c>
      <c r="O167" s="39">
        <v>1</v>
      </c>
      <c r="P167" s="39">
        <v>1</v>
      </c>
      <c r="Q167" s="34">
        <v>149000</v>
      </c>
      <c r="R167" s="35">
        <f>IF(Q167&gt;0,0,(IF(ISNA(VLOOKUP(D167,Missing_Vaulations,3,FALSE))=TRUE,0,(VLOOKUP(D167,Missing_Vaulations,3,FALSE)))))</f>
        <v>0</v>
      </c>
      <c r="S167" s="34">
        <f>Q167+R167</f>
        <v>149000</v>
      </c>
      <c r="T167" s="36" t="s">
        <v>871</v>
      </c>
      <c r="U167" s="37" t="s">
        <v>872</v>
      </c>
    </row>
    <row r="168" spans="1:21" x14ac:dyDescent="0.2">
      <c r="A168" s="28">
        <f>A167+1</f>
        <v>167</v>
      </c>
      <c r="B168" s="29" t="s">
        <v>873</v>
      </c>
      <c r="C168" s="30">
        <v>44292</v>
      </c>
      <c r="D168" s="29" t="s">
        <v>97</v>
      </c>
      <c r="E168" s="31">
        <v>10609</v>
      </c>
      <c r="F168" s="29" t="s">
        <v>88</v>
      </c>
      <c r="G168" s="32" t="s">
        <v>874</v>
      </c>
      <c r="H168" s="29" t="s">
        <v>107</v>
      </c>
      <c r="I168" s="33"/>
      <c r="J168" s="33"/>
      <c r="K168" s="33"/>
      <c r="L168" s="33"/>
      <c r="M168" s="32" t="s">
        <v>875</v>
      </c>
      <c r="N168" s="32" t="s">
        <v>876</v>
      </c>
      <c r="O168" s="33"/>
      <c r="P168" s="33"/>
      <c r="Q168" s="34">
        <v>50000</v>
      </c>
      <c r="R168" s="35">
        <f>IF(Q168&gt;0,0,(IF(ISNA(VLOOKUP(D168,Missing_Vaulations,3,FALSE))=TRUE,0,(VLOOKUP(D168,Missing_Vaulations,3,FALSE)))))</f>
        <v>0</v>
      </c>
      <c r="S168" s="34">
        <f>Q168+R168</f>
        <v>50000</v>
      </c>
      <c r="T168" s="36" t="s">
        <v>877</v>
      </c>
      <c r="U168" s="37" t="s">
        <v>112</v>
      </c>
    </row>
    <row r="169" spans="1:21" x14ac:dyDescent="0.2">
      <c r="A169" s="28">
        <f>A168+1</f>
        <v>168</v>
      </c>
      <c r="B169" s="29" t="s">
        <v>878</v>
      </c>
      <c r="C169" s="30">
        <v>44292</v>
      </c>
      <c r="D169" s="29" t="s">
        <v>87</v>
      </c>
      <c r="E169" s="31">
        <v>2030</v>
      </c>
      <c r="F169" s="29" t="s">
        <v>88</v>
      </c>
      <c r="G169" s="32" t="s">
        <v>879</v>
      </c>
      <c r="H169" s="29" t="s">
        <v>285</v>
      </c>
      <c r="I169" s="32" t="s">
        <v>91</v>
      </c>
      <c r="J169" s="38">
        <v>1</v>
      </c>
      <c r="K169" s="33"/>
      <c r="L169" s="29" t="s">
        <v>316</v>
      </c>
      <c r="M169" s="32" t="s">
        <v>880</v>
      </c>
      <c r="N169" s="32" t="s">
        <v>93</v>
      </c>
      <c r="O169" s="39">
        <v>1</v>
      </c>
      <c r="P169" s="39">
        <v>1</v>
      </c>
      <c r="Q169" s="34">
        <v>2900</v>
      </c>
      <c r="R169" s="35">
        <f>IF(Q169&gt;0,0,(IF(ISNA(VLOOKUP(D169,Missing_Vaulations,3,FALSE))=TRUE,0,(VLOOKUP(D169,Missing_Vaulations,3,FALSE)))))</f>
        <v>0</v>
      </c>
      <c r="S169" s="34">
        <f>Q169+R169</f>
        <v>2900</v>
      </c>
      <c r="T169" s="36" t="s">
        <v>881</v>
      </c>
      <c r="U169" s="37" t="s">
        <v>882</v>
      </c>
    </row>
    <row r="170" spans="1:21" x14ac:dyDescent="0.2">
      <c r="A170" s="28">
        <f>A169+1</f>
        <v>169</v>
      </c>
      <c r="B170" s="29" t="s">
        <v>883</v>
      </c>
      <c r="C170" s="30">
        <v>44292</v>
      </c>
      <c r="D170" s="29" t="s">
        <v>141</v>
      </c>
      <c r="E170" s="31">
        <v>8810</v>
      </c>
      <c r="F170" s="29" t="s">
        <v>88</v>
      </c>
      <c r="G170" s="32" t="s">
        <v>884</v>
      </c>
      <c r="H170" s="29" t="s">
        <v>181</v>
      </c>
      <c r="I170" s="32" t="s">
        <v>143</v>
      </c>
      <c r="J170" s="38">
        <v>7264</v>
      </c>
      <c r="K170" s="39">
        <v>2</v>
      </c>
      <c r="L170" s="40">
        <v>1</v>
      </c>
      <c r="M170" s="32" t="s">
        <v>885</v>
      </c>
      <c r="N170" s="32" t="s">
        <v>885</v>
      </c>
      <c r="O170" s="39">
        <v>1</v>
      </c>
      <c r="P170" s="39">
        <v>1</v>
      </c>
      <c r="Q170" s="34">
        <v>407540</v>
      </c>
      <c r="R170" s="35">
        <f>IF(Q170&gt;0,0,(IF(ISNA(VLOOKUP(D170,Missing_Vaulations,3,FALSE))=TRUE,0,(VLOOKUP(D170,Missing_Vaulations,3,FALSE)))))</f>
        <v>0</v>
      </c>
      <c r="S170" s="34">
        <f>Q170+R170</f>
        <v>407540</v>
      </c>
      <c r="T170" s="36" t="s">
        <v>886</v>
      </c>
      <c r="U170" s="41"/>
    </row>
    <row r="171" spans="1:21" x14ac:dyDescent="0.2">
      <c r="A171" s="28">
        <f>A170+1</f>
        <v>170</v>
      </c>
      <c r="B171" s="29" t="s">
        <v>887</v>
      </c>
      <c r="C171" s="30">
        <v>44292</v>
      </c>
      <c r="D171" s="29" t="s">
        <v>141</v>
      </c>
      <c r="E171" s="31">
        <v>927</v>
      </c>
      <c r="F171" s="29" t="s">
        <v>88</v>
      </c>
      <c r="G171" s="32" t="s">
        <v>861</v>
      </c>
      <c r="H171" s="29" t="s">
        <v>99</v>
      </c>
      <c r="I171" s="32" t="s">
        <v>186</v>
      </c>
      <c r="J171" s="38">
        <v>7253</v>
      </c>
      <c r="K171" s="39">
        <v>41</v>
      </c>
      <c r="L171" s="40">
        <v>2</v>
      </c>
      <c r="M171" s="32" t="s">
        <v>862</v>
      </c>
      <c r="N171" s="32" t="s">
        <v>863</v>
      </c>
      <c r="O171" s="39">
        <v>1</v>
      </c>
      <c r="P171" s="39">
        <v>1</v>
      </c>
      <c r="Q171" s="34">
        <v>251526</v>
      </c>
      <c r="R171" s="35">
        <f>IF(Q171&gt;0,0,(IF(ISNA(VLOOKUP(D171,Missing_Vaulations,3,FALSE))=TRUE,0,(VLOOKUP(D171,Missing_Vaulations,3,FALSE)))))</f>
        <v>0</v>
      </c>
      <c r="S171" s="34">
        <f>Q171+R171</f>
        <v>251526</v>
      </c>
      <c r="T171" s="36" t="s">
        <v>888</v>
      </c>
      <c r="U171" s="41"/>
    </row>
    <row r="172" spans="1:21" x14ac:dyDescent="0.2">
      <c r="A172" s="28">
        <f>A171+1</f>
        <v>171</v>
      </c>
      <c r="B172" s="29" t="s">
        <v>889</v>
      </c>
      <c r="C172" s="30">
        <v>44292</v>
      </c>
      <c r="D172" s="29" t="s">
        <v>141</v>
      </c>
      <c r="E172" s="31">
        <v>926</v>
      </c>
      <c r="F172" s="29" t="s">
        <v>88</v>
      </c>
      <c r="G172" s="32" t="s">
        <v>861</v>
      </c>
      <c r="H172" s="29" t="s">
        <v>99</v>
      </c>
      <c r="I172" s="32" t="s">
        <v>186</v>
      </c>
      <c r="J172" s="38">
        <v>7253</v>
      </c>
      <c r="K172" s="39">
        <v>6</v>
      </c>
      <c r="L172" s="40">
        <v>2</v>
      </c>
      <c r="M172" s="32" t="s">
        <v>862</v>
      </c>
      <c r="N172" s="32" t="s">
        <v>863</v>
      </c>
      <c r="O172" s="39">
        <v>1</v>
      </c>
      <c r="P172" s="39">
        <v>1</v>
      </c>
      <c r="Q172" s="34">
        <v>254597</v>
      </c>
      <c r="R172" s="35">
        <f>IF(Q172&gt;0,0,(IF(ISNA(VLOOKUP(D172,Missing_Vaulations,3,FALSE))=TRUE,0,(VLOOKUP(D172,Missing_Vaulations,3,FALSE)))))</f>
        <v>0</v>
      </c>
      <c r="S172" s="34">
        <f>Q172+R172</f>
        <v>254597</v>
      </c>
      <c r="T172" s="36" t="s">
        <v>890</v>
      </c>
      <c r="U172" s="41"/>
    </row>
    <row r="173" spans="1:21" x14ac:dyDescent="0.2">
      <c r="A173" s="28">
        <f>A172+1</f>
        <v>172</v>
      </c>
      <c r="B173" s="29" t="s">
        <v>891</v>
      </c>
      <c r="C173" s="30">
        <v>44292</v>
      </c>
      <c r="D173" s="29" t="s">
        <v>97</v>
      </c>
      <c r="E173" s="31">
        <v>1902</v>
      </c>
      <c r="F173" s="29" t="s">
        <v>88</v>
      </c>
      <c r="G173" s="32" t="s">
        <v>892</v>
      </c>
      <c r="H173" s="29" t="s">
        <v>285</v>
      </c>
      <c r="I173" s="32" t="s">
        <v>172</v>
      </c>
      <c r="J173" s="33"/>
      <c r="K173" s="33"/>
      <c r="L173" s="33"/>
      <c r="M173" s="32" t="s">
        <v>893</v>
      </c>
      <c r="N173" s="32" t="s">
        <v>894</v>
      </c>
      <c r="O173" s="33"/>
      <c r="P173" s="33"/>
      <c r="Q173" s="34">
        <v>50000</v>
      </c>
      <c r="R173" s="35">
        <f>IF(Q173&gt;0,0,(IF(ISNA(VLOOKUP(D173,Missing_Vaulations,3,FALSE))=TRUE,0,(VLOOKUP(D173,Missing_Vaulations,3,FALSE)))))</f>
        <v>0</v>
      </c>
      <c r="S173" s="34">
        <f>Q173+R173</f>
        <v>50000</v>
      </c>
      <c r="T173" s="36" t="s">
        <v>895</v>
      </c>
      <c r="U173" s="37" t="s">
        <v>139</v>
      </c>
    </row>
    <row r="174" spans="1:21" x14ac:dyDescent="0.2">
      <c r="A174" s="28">
        <f>A173+1</f>
        <v>173</v>
      </c>
      <c r="B174" s="29" t="s">
        <v>896</v>
      </c>
      <c r="C174" s="30">
        <v>44292</v>
      </c>
      <c r="D174" s="29" t="s">
        <v>97</v>
      </c>
      <c r="E174" s="31">
        <v>1313</v>
      </c>
      <c r="F174" s="29" t="s">
        <v>88</v>
      </c>
      <c r="G174" s="32" t="s">
        <v>897</v>
      </c>
      <c r="H174" s="29" t="s">
        <v>90</v>
      </c>
      <c r="I174" s="32" t="s">
        <v>186</v>
      </c>
      <c r="J174" s="33"/>
      <c r="K174" s="33"/>
      <c r="L174" s="33"/>
      <c r="M174" s="32" t="s">
        <v>898</v>
      </c>
      <c r="N174" s="32" t="s">
        <v>894</v>
      </c>
      <c r="O174" s="33"/>
      <c r="P174" s="33"/>
      <c r="Q174" s="34">
        <v>50000</v>
      </c>
      <c r="R174" s="35">
        <f>IF(Q174&gt;0,0,(IF(ISNA(VLOOKUP(D174,Missing_Vaulations,3,FALSE))=TRUE,0,(VLOOKUP(D174,Missing_Vaulations,3,FALSE)))))</f>
        <v>0</v>
      </c>
      <c r="S174" s="34">
        <f>Q174+R174</f>
        <v>50000</v>
      </c>
      <c r="T174" s="36" t="s">
        <v>899</v>
      </c>
      <c r="U174" s="37" t="s">
        <v>112</v>
      </c>
    </row>
    <row r="175" spans="1:21" x14ac:dyDescent="0.2">
      <c r="A175" s="28">
        <f>A174+1</f>
        <v>174</v>
      </c>
      <c r="B175" s="29" t="s">
        <v>900</v>
      </c>
      <c r="C175" s="30">
        <v>44292</v>
      </c>
      <c r="D175" s="29" t="s">
        <v>277</v>
      </c>
      <c r="E175" s="31">
        <v>7209</v>
      </c>
      <c r="F175" s="29" t="s">
        <v>88</v>
      </c>
      <c r="G175" s="32" t="s">
        <v>901</v>
      </c>
      <c r="H175" s="29" t="s">
        <v>121</v>
      </c>
      <c r="I175" s="32" t="s">
        <v>466</v>
      </c>
      <c r="J175" s="33"/>
      <c r="K175" s="33"/>
      <c r="L175" s="33"/>
      <c r="M175" s="32" t="s">
        <v>902</v>
      </c>
      <c r="N175" s="32" t="s">
        <v>809</v>
      </c>
      <c r="O175" s="33"/>
      <c r="P175" s="33"/>
      <c r="Q175" s="34">
        <v>0</v>
      </c>
      <c r="R175" s="35">
        <f>IF(Q175&gt;0,0,(IF(ISNA(VLOOKUP(D175,Missing_Vaulations,3,FALSE))=TRUE,0,(VLOOKUP(D175,Missing_Vaulations,3,FALSE)))))</f>
        <v>500</v>
      </c>
      <c r="S175" s="34">
        <f>Q175+R175</f>
        <v>500</v>
      </c>
      <c r="T175" s="36" t="s">
        <v>903</v>
      </c>
      <c r="U175" s="37" t="s">
        <v>282</v>
      </c>
    </row>
    <row r="176" spans="1:21" x14ac:dyDescent="0.2">
      <c r="A176" s="28">
        <f>A175+1</f>
        <v>175</v>
      </c>
      <c r="B176" s="29" t="s">
        <v>904</v>
      </c>
      <c r="C176" s="30">
        <v>44292</v>
      </c>
      <c r="D176" s="29" t="s">
        <v>277</v>
      </c>
      <c r="E176" s="31">
        <v>10606</v>
      </c>
      <c r="F176" s="29" t="s">
        <v>88</v>
      </c>
      <c r="G176" s="32" t="s">
        <v>905</v>
      </c>
      <c r="H176" s="29" t="s">
        <v>107</v>
      </c>
      <c r="I176" s="33"/>
      <c r="J176" s="33"/>
      <c r="K176" s="33"/>
      <c r="L176" s="33"/>
      <c r="M176" s="32" t="s">
        <v>906</v>
      </c>
      <c r="N176" s="32" t="s">
        <v>809</v>
      </c>
      <c r="O176" s="33"/>
      <c r="P176" s="33"/>
      <c r="Q176" s="34">
        <v>0</v>
      </c>
      <c r="R176" s="35">
        <f>IF(Q176&gt;0,0,(IF(ISNA(VLOOKUP(D176,Missing_Vaulations,3,FALSE))=TRUE,0,(VLOOKUP(D176,Missing_Vaulations,3,FALSE)))))</f>
        <v>500</v>
      </c>
      <c r="S176" s="34">
        <f>Q176+R176</f>
        <v>500</v>
      </c>
      <c r="T176" s="36" t="s">
        <v>907</v>
      </c>
      <c r="U176" s="37" t="s">
        <v>282</v>
      </c>
    </row>
    <row r="177" spans="1:21" x14ac:dyDescent="0.2">
      <c r="A177" s="28">
        <f>A176+1</f>
        <v>176</v>
      </c>
      <c r="B177" s="29" t="s">
        <v>908</v>
      </c>
      <c r="C177" s="30">
        <v>44292</v>
      </c>
      <c r="D177" s="29" t="s">
        <v>523</v>
      </c>
      <c r="E177" s="31">
        <v>9314</v>
      </c>
      <c r="F177" s="29" t="s">
        <v>88</v>
      </c>
      <c r="G177" s="32" t="s">
        <v>909</v>
      </c>
      <c r="H177" s="29" t="s">
        <v>107</v>
      </c>
      <c r="I177" s="32" t="s">
        <v>220</v>
      </c>
      <c r="J177" s="33"/>
      <c r="K177" s="33"/>
      <c r="L177" s="33"/>
      <c r="M177" s="32" t="s">
        <v>910</v>
      </c>
      <c r="N177" s="32" t="s">
        <v>911</v>
      </c>
      <c r="O177" s="33"/>
      <c r="P177" s="33"/>
      <c r="Q177" s="34">
        <v>0</v>
      </c>
      <c r="R177" s="35">
        <f>IF(Q177&gt;0,0,(IF(ISNA(VLOOKUP(D177,Missing_Vaulations,3,FALSE))=TRUE,0,(VLOOKUP(D177,Missing_Vaulations,3,FALSE)))))</f>
        <v>15000</v>
      </c>
      <c r="S177" s="34">
        <f>Q177+R177</f>
        <v>15000</v>
      </c>
      <c r="T177" s="36" t="s">
        <v>912</v>
      </c>
      <c r="U177" s="37" t="s">
        <v>526</v>
      </c>
    </row>
    <row r="178" spans="1:21" x14ac:dyDescent="0.2">
      <c r="A178" s="28">
        <f>A177+1</f>
        <v>177</v>
      </c>
      <c r="B178" s="29" t="s">
        <v>913</v>
      </c>
      <c r="C178" s="30">
        <v>44292</v>
      </c>
      <c r="D178" s="29" t="s">
        <v>523</v>
      </c>
      <c r="E178" s="31">
        <v>10310</v>
      </c>
      <c r="F178" s="29" t="s">
        <v>88</v>
      </c>
      <c r="G178" s="32" t="s">
        <v>914</v>
      </c>
      <c r="H178" s="29" t="s">
        <v>107</v>
      </c>
      <c r="I178" s="32" t="s">
        <v>143</v>
      </c>
      <c r="J178" s="33"/>
      <c r="K178" s="33"/>
      <c r="L178" s="33"/>
      <c r="M178" s="32" t="s">
        <v>915</v>
      </c>
      <c r="N178" s="32" t="s">
        <v>911</v>
      </c>
      <c r="O178" s="33"/>
      <c r="P178" s="33"/>
      <c r="Q178" s="34">
        <v>0</v>
      </c>
      <c r="R178" s="35">
        <f>IF(Q178&gt;0,0,(IF(ISNA(VLOOKUP(D178,Missing_Vaulations,3,FALSE))=TRUE,0,(VLOOKUP(D178,Missing_Vaulations,3,FALSE)))))</f>
        <v>15000</v>
      </c>
      <c r="S178" s="34">
        <f>Q178+R178</f>
        <v>15000</v>
      </c>
      <c r="T178" s="36" t="s">
        <v>916</v>
      </c>
      <c r="U178" s="37" t="s">
        <v>526</v>
      </c>
    </row>
    <row r="179" spans="1:21" x14ac:dyDescent="0.2">
      <c r="A179" s="28">
        <f>A178+1</f>
        <v>178</v>
      </c>
      <c r="B179" s="29" t="s">
        <v>917</v>
      </c>
      <c r="C179" s="30">
        <v>44292</v>
      </c>
      <c r="D179" s="29" t="s">
        <v>87</v>
      </c>
      <c r="E179" s="31">
        <v>10101</v>
      </c>
      <c r="F179" s="29" t="s">
        <v>88</v>
      </c>
      <c r="G179" s="32" t="s">
        <v>503</v>
      </c>
      <c r="H179" s="29" t="s">
        <v>285</v>
      </c>
      <c r="I179" s="32" t="s">
        <v>115</v>
      </c>
      <c r="J179" s="38">
        <v>1</v>
      </c>
      <c r="K179" s="33"/>
      <c r="L179" s="29" t="s">
        <v>316</v>
      </c>
      <c r="M179" s="32" t="s">
        <v>918</v>
      </c>
      <c r="N179" s="32" t="s">
        <v>919</v>
      </c>
      <c r="O179" s="39">
        <v>1</v>
      </c>
      <c r="P179" s="39">
        <v>1</v>
      </c>
      <c r="Q179" s="34">
        <v>4640</v>
      </c>
      <c r="R179" s="35">
        <f>IF(Q179&gt;0,0,(IF(ISNA(VLOOKUP(D179,Missing_Vaulations,3,FALSE))=TRUE,0,(VLOOKUP(D179,Missing_Vaulations,3,FALSE)))))</f>
        <v>0</v>
      </c>
      <c r="S179" s="34">
        <f>Q179+R179</f>
        <v>4640</v>
      </c>
      <c r="T179" s="36" t="s">
        <v>920</v>
      </c>
      <c r="U179" s="37" t="s">
        <v>921</v>
      </c>
    </row>
    <row r="180" spans="1:21" x14ac:dyDescent="0.2">
      <c r="A180" s="28">
        <f>A179+1</f>
        <v>179</v>
      </c>
      <c r="B180" s="29" t="s">
        <v>922</v>
      </c>
      <c r="C180" s="30">
        <v>44292</v>
      </c>
      <c r="D180" s="29" t="s">
        <v>97</v>
      </c>
      <c r="E180" s="31">
        <v>6104</v>
      </c>
      <c r="F180" s="29" t="s">
        <v>88</v>
      </c>
      <c r="G180" s="32" t="s">
        <v>923</v>
      </c>
      <c r="H180" s="29" t="s">
        <v>99</v>
      </c>
      <c r="I180" s="32" t="s">
        <v>108</v>
      </c>
      <c r="J180" s="33"/>
      <c r="K180" s="33"/>
      <c r="L180" s="33"/>
      <c r="M180" s="32" t="s">
        <v>924</v>
      </c>
      <c r="N180" s="32" t="s">
        <v>876</v>
      </c>
      <c r="O180" s="33"/>
      <c r="P180" s="33"/>
      <c r="Q180" s="34">
        <v>50000</v>
      </c>
      <c r="R180" s="35">
        <f>IF(Q180&gt;0,0,(IF(ISNA(VLOOKUP(D180,Missing_Vaulations,3,FALSE))=TRUE,0,(VLOOKUP(D180,Missing_Vaulations,3,FALSE)))))</f>
        <v>0</v>
      </c>
      <c r="S180" s="34">
        <f>Q180+R180</f>
        <v>50000</v>
      </c>
      <c r="T180" s="36" t="s">
        <v>925</v>
      </c>
      <c r="U180" s="37" t="s">
        <v>112</v>
      </c>
    </row>
    <row r="181" spans="1:21" x14ac:dyDescent="0.2">
      <c r="A181" s="28">
        <f>A180+1</f>
        <v>180</v>
      </c>
      <c r="B181" s="29" t="s">
        <v>926</v>
      </c>
      <c r="C181" s="30">
        <v>44292</v>
      </c>
      <c r="D181" s="29" t="s">
        <v>277</v>
      </c>
      <c r="E181" s="31">
        <v>230</v>
      </c>
      <c r="F181" s="29" t="s">
        <v>88</v>
      </c>
      <c r="G181" s="32" t="s">
        <v>927</v>
      </c>
      <c r="H181" s="29" t="s">
        <v>181</v>
      </c>
      <c r="I181" s="32" t="s">
        <v>91</v>
      </c>
      <c r="J181" s="33"/>
      <c r="K181" s="33"/>
      <c r="L181" s="33"/>
      <c r="M181" s="32" t="s">
        <v>928</v>
      </c>
      <c r="N181" s="32" t="s">
        <v>809</v>
      </c>
      <c r="O181" s="33"/>
      <c r="P181" s="33"/>
      <c r="Q181" s="34">
        <v>0</v>
      </c>
      <c r="R181" s="35">
        <f>IF(Q181&gt;0,0,(IF(ISNA(VLOOKUP(D181,Missing_Vaulations,3,FALSE))=TRUE,0,(VLOOKUP(D181,Missing_Vaulations,3,FALSE)))))</f>
        <v>500</v>
      </c>
      <c r="S181" s="34">
        <f>Q181+R181</f>
        <v>500</v>
      </c>
      <c r="T181" s="36" t="s">
        <v>929</v>
      </c>
      <c r="U181" s="37" t="s">
        <v>282</v>
      </c>
    </row>
    <row r="182" spans="1:21" x14ac:dyDescent="0.2">
      <c r="A182" s="28">
        <f>A181+1</f>
        <v>181</v>
      </c>
      <c r="B182" s="29" t="s">
        <v>930</v>
      </c>
      <c r="C182" s="30">
        <v>44292</v>
      </c>
      <c r="D182" s="29" t="s">
        <v>277</v>
      </c>
      <c r="E182" s="31">
        <v>6601</v>
      </c>
      <c r="F182" s="29" t="s">
        <v>88</v>
      </c>
      <c r="G182" s="32" t="s">
        <v>931</v>
      </c>
      <c r="H182" s="29" t="s">
        <v>107</v>
      </c>
      <c r="I182" s="32" t="s">
        <v>100</v>
      </c>
      <c r="J182" s="33"/>
      <c r="K182" s="33"/>
      <c r="L182" s="33"/>
      <c r="M182" s="32" t="s">
        <v>932</v>
      </c>
      <c r="N182" s="32" t="s">
        <v>809</v>
      </c>
      <c r="O182" s="33"/>
      <c r="P182" s="33"/>
      <c r="Q182" s="34">
        <v>0</v>
      </c>
      <c r="R182" s="35">
        <f>IF(Q182&gt;0,0,(IF(ISNA(VLOOKUP(D182,Missing_Vaulations,3,FALSE))=TRUE,0,(VLOOKUP(D182,Missing_Vaulations,3,FALSE)))))</f>
        <v>500</v>
      </c>
      <c r="S182" s="34">
        <f>Q182+R182</f>
        <v>500</v>
      </c>
      <c r="T182" s="36" t="s">
        <v>933</v>
      </c>
      <c r="U182" s="37" t="s">
        <v>282</v>
      </c>
    </row>
    <row r="183" spans="1:21" x14ac:dyDescent="0.2">
      <c r="A183" s="28">
        <f>A182+1</f>
        <v>182</v>
      </c>
      <c r="B183" s="29" t="s">
        <v>934</v>
      </c>
      <c r="C183" s="30">
        <v>44292</v>
      </c>
      <c r="D183" s="29" t="s">
        <v>277</v>
      </c>
      <c r="E183" s="31">
        <v>3219</v>
      </c>
      <c r="F183" s="29" t="s">
        <v>88</v>
      </c>
      <c r="G183" s="32" t="s">
        <v>935</v>
      </c>
      <c r="H183" s="29" t="s">
        <v>107</v>
      </c>
      <c r="I183" s="32" t="s">
        <v>115</v>
      </c>
      <c r="J183" s="33"/>
      <c r="K183" s="33"/>
      <c r="L183" s="33"/>
      <c r="M183" s="32" t="s">
        <v>936</v>
      </c>
      <c r="N183" s="32" t="s">
        <v>809</v>
      </c>
      <c r="O183" s="33"/>
      <c r="P183" s="33"/>
      <c r="Q183" s="34">
        <v>0</v>
      </c>
      <c r="R183" s="35">
        <f>IF(Q183&gt;0,0,(IF(ISNA(VLOOKUP(D183,Missing_Vaulations,3,FALSE))=TRUE,0,(VLOOKUP(D183,Missing_Vaulations,3,FALSE)))))</f>
        <v>500</v>
      </c>
      <c r="S183" s="34">
        <f>Q183+R183</f>
        <v>500</v>
      </c>
      <c r="T183" s="36" t="s">
        <v>937</v>
      </c>
      <c r="U183" s="37" t="s">
        <v>282</v>
      </c>
    </row>
    <row r="184" spans="1:21" x14ac:dyDescent="0.2">
      <c r="A184" s="28">
        <f>A183+1</f>
        <v>183</v>
      </c>
      <c r="B184" s="29" t="s">
        <v>938</v>
      </c>
      <c r="C184" s="30">
        <v>44292</v>
      </c>
      <c r="D184" s="29" t="s">
        <v>277</v>
      </c>
      <c r="E184" s="31">
        <v>2504</v>
      </c>
      <c r="F184" s="29" t="s">
        <v>88</v>
      </c>
      <c r="G184" s="32" t="s">
        <v>939</v>
      </c>
      <c r="H184" s="29" t="s">
        <v>285</v>
      </c>
      <c r="I184" s="32" t="s">
        <v>220</v>
      </c>
      <c r="J184" s="33"/>
      <c r="K184" s="33"/>
      <c r="L184" s="33"/>
      <c r="M184" s="32" t="s">
        <v>940</v>
      </c>
      <c r="N184" s="32" t="s">
        <v>809</v>
      </c>
      <c r="O184" s="33"/>
      <c r="P184" s="33"/>
      <c r="Q184" s="34">
        <v>0</v>
      </c>
      <c r="R184" s="35">
        <f>IF(Q184&gt;0,0,(IF(ISNA(VLOOKUP(D184,Missing_Vaulations,3,FALSE))=TRUE,0,(VLOOKUP(D184,Missing_Vaulations,3,FALSE)))))</f>
        <v>500</v>
      </c>
      <c r="S184" s="34">
        <f>Q184+R184</f>
        <v>500</v>
      </c>
      <c r="T184" s="36" t="s">
        <v>941</v>
      </c>
      <c r="U184" s="37" t="s">
        <v>282</v>
      </c>
    </row>
    <row r="185" spans="1:21" x14ac:dyDescent="0.2">
      <c r="A185" s="28">
        <f>A184+1</f>
        <v>184</v>
      </c>
      <c r="B185" s="29" t="s">
        <v>942</v>
      </c>
      <c r="C185" s="30">
        <v>44292</v>
      </c>
      <c r="D185" s="29" t="s">
        <v>277</v>
      </c>
      <c r="E185" s="31">
        <v>9400</v>
      </c>
      <c r="F185" s="29" t="s">
        <v>88</v>
      </c>
      <c r="G185" s="32" t="s">
        <v>943</v>
      </c>
      <c r="H185" s="29" t="s">
        <v>132</v>
      </c>
      <c r="I185" s="32" t="s">
        <v>172</v>
      </c>
      <c r="J185" s="33"/>
      <c r="K185" s="33"/>
      <c r="L185" s="33"/>
      <c r="M185" s="32" t="s">
        <v>944</v>
      </c>
      <c r="N185" s="32" t="s">
        <v>809</v>
      </c>
      <c r="O185" s="33"/>
      <c r="P185" s="33"/>
      <c r="Q185" s="34">
        <v>0</v>
      </c>
      <c r="R185" s="35">
        <f>IF(Q185&gt;0,0,(IF(ISNA(VLOOKUP(D185,Missing_Vaulations,3,FALSE))=TRUE,0,(VLOOKUP(D185,Missing_Vaulations,3,FALSE)))))</f>
        <v>500</v>
      </c>
      <c r="S185" s="34">
        <f>Q185+R185</f>
        <v>500</v>
      </c>
      <c r="T185" s="36" t="s">
        <v>945</v>
      </c>
      <c r="U185" s="37" t="s">
        <v>282</v>
      </c>
    </row>
    <row r="186" spans="1:21" x14ac:dyDescent="0.2">
      <c r="A186" s="28">
        <f>A185+1</f>
        <v>185</v>
      </c>
      <c r="B186" s="29" t="s">
        <v>946</v>
      </c>
      <c r="C186" s="30">
        <v>44292</v>
      </c>
      <c r="D186" s="29" t="s">
        <v>277</v>
      </c>
      <c r="E186" s="31">
        <v>4008</v>
      </c>
      <c r="F186" s="29" t="s">
        <v>88</v>
      </c>
      <c r="G186" s="32" t="s">
        <v>947</v>
      </c>
      <c r="H186" s="29" t="s">
        <v>99</v>
      </c>
      <c r="I186" s="32" t="s">
        <v>115</v>
      </c>
      <c r="J186" s="33"/>
      <c r="K186" s="33"/>
      <c r="L186" s="33"/>
      <c r="M186" s="32" t="s">
        <v>948</v>
      </c>
      <c r="N186" s="32" t="s">
        <v>809</v>
      </c>
      <c r="O186" s="33"/>
      <c r="P186" s="33"/>
      <c r="Q186" s="34">
        <v>0</v>
      </c>
      <c r="R186" s="35">
        <f>IF(Q186&gt;0,0,(IF(ISNA(VLOOKUP(D186,Missing_Vaulations,3,FALSE))=TRUE,0,(VLOOKUP(D186,Missing_Vaulations,3,FALSE)))))</f>
        <v>500</v>
      </c>
      <c r="S186" s="34">
        <f>Q186+R186</f>
        <v>500</v>
      </c>
      <c r="T186" s="36" t="s">
        <v>949</v>
      </c>
      <c r="U186" s="37" t="s">
        <v>282</v>
      </c>
    </row>
    <row r="187" spans="1:21" x14ac:dyDescent="0.2">
      <c r="A187" s="28">
        <f>A186+1</f>
        <v>186</v>
      </c>
      <c r="B187" s="29" t="s">
        <v>950</v>
      </c>
      <c r="C187" s="30">
        <v>44292</v>
      </c>
      <c r="D187" s="29" t="s">
        <v>277</v>
      </c>
      <c r="E187" s="31">
        <v>5826</v>
      </c>
      <c r="F187" s="29" t="s">
        <v>88</v>
      </c>
      <c r="G187" s="32" t="s">
        <v>951</v>
      </c>
      <c r="H187" s="29" t="s">
        <v>107</v>
      </c>
      <c r="I187" s="32" t="s">
        <v>466</v>
      </c>
      <c r="J187" s="33"/>
      <c r="K187" s="33"/>
      <c r="L187" s="33"/>
      <c r="M187" s="32" t="s">
        <v>952</v>
      </c>
      <c r="N187" s="32" t="s">
        <v>809</v>
      </c>
      <c r="O187" s="33"/>
      <c r="P187" s="33"/>
      <c r="Q187" s="34">
        <v>0</v>
      </c>
      <c r="R187" s="35">
        <f>IF(Q187&gt;0,0,(IF(ISNA(VLOOKUP(D187,Missing_Vaulations,3,FALSE))=TRUE,0,(VLOOKUP(D187,Missing_Vaulations,3,FALSE)))))</f>
        <v>500</v>
      </c>
      <c r="S187" s="34">
        <f>Q187+R187</f>
        <v>500</v>
      </c>
      <c r="T187" s="36" t="s">
        <v>953</v>
      </c>
      <c r="U187" s="37" t="s">
        <v>282</v>
      </c>
    </row>
    <row r="188" spans="1:21" x14ac:dyDescent="0.2">
      <c r="A188" s="28">
        <f>A187+1</f>
        <v>187</v>
      </c>
      <c r="B188" s="29" t="s">
        <v>954</v>
      </c>
      <c r="C188" s="30">
        <v>44292</v>
      </c>
      <c r="D188" s="29" t="s">
        <v>277</v>
      </c>
      <c r="E188" s="31">
        <v>5409</v>
      </c>
      <c r="F188" s="29" t="s">
        <v>88</v>
      </c>
      <c r="G188" s="32" t="s">
        <v>955</v>
      </c>
      <c r="H188" s="29" t="s">
        <v>181</v>
      </c>
      <c r="I188" s="32" t="s">
        <v>220</v>
      </c>
      <c r="J188" s="33"/>
      <c r="K188" s="33"/>
      <c r="L188" s="33"/>
      <c r="M188" s="32" t="s">
        <v>956</v>
      </c>
      <c r="N188" s="32" t="s">
        <v>809</v>
      </c>
      <c r="O188" s="33"/>
      <c r="P188" s="33"/>
      <c r="Q188" s="34">
        <v>0</v>
      </c>
      <c r="R188" s="35">
        <f>IF(Q188&gt;0,0,(IF(ISNA(VLOOKUP(D188,Missing_Vaulations,3,FALSE))=TRUE,0,(VLOOKUP(D188,Missing_Vaulations,3,FALSE)))))</f>
        <v>500</v>
      </c>
      <c r="S188" s="34">
        <f>Q188+R188</f>
        <v>500</v>
      </c>
      <c r="T188" s="36" t="s">
        <v>957</v>
      </c>
      <c r="U188" s="37" t="s">
        <v>282</v>
      </c>
    </row>
    <row r="189" spans="1:21" x14ac:dyDescent="0.2">
      <c r="A189" s="28">
        <f>A188+1</f>
        <v>188</v>
      </c>
      <c r="B189" s="29" t="s">
        <v>958</v>
      </c>
      <c r="C189" s="30">
        <v>44292</v>
      </c>
      <c r="D189" s="29" t="s">
        <v>277</v>
      </c>
      <c r="E189" s="31">
        <v>8013</v>
      </c>
      <c r="F189" s="29" t="s">
        <v>88</v>
      </c>
      <c r="G189" s="32" t="s">
        <v>959</v>
      </c>
      <c r="H189" s="29" t="s">
        <v>121</v>
      </c>
      <c r="I189" s="32" t="s">
        <v>172</v>
      </c>
      <c r="J189" s="33"/>
      <c r="K189" s="33"/>
      <c r="L189" s="33"/>
      <c r="M189" s="32" t="s">
        <v>960</v>
      </c>
      <c r="N189" s="32" t="s">
        <v>809</v>
      </c>
      <c r="O189" s="33"/>
      <c r="P189" s="33"/>
      <c r="Q189" s="34">
        <v>0</v>
      </c>
      <c r="R189" s="35">
        <f>IF(Q189&gt;0,0,(IF(ISNA(VLOOKUP(D189,Missing_Vaulations,3,FALSE))=TRUE,0,(VLOOKUP(D189,Missing_Vaulations,3,FALSE)))))</f>
        <v>500</v>
      </c>
      <c r="S189" s="34">
        <f>Q189+R189</f>
        <v>500</v>
      </c>
      <c r="T189" s="36" t="s">
        <v>961</v>
      </c>
      <c r="U189" s="37" t="s">
        <v>282</v>
      </c>
    </row>
    <row r="190" spans="1:21" x14ac:dyDescent="0.2">
      <c r="A190" s="28">
        <f>A189+1</f>
        <v>189</v>
      </c>
      <c r="B190" s="29" t="s">
        <v>962</v>
      </c>
      <c r="C190" s="30">
        <v>44292</v>
      </c>
      <c r="D190" s="29" t="s">
        <v>97</v>
      </c>
      <c r="E190" s="31">
        <v>11311</v>
      </c>
      <c r="F190" s="29" t="s">
        <v>88</v>
      </c>
      <c r="G190" s="32" t="s">
        <v>963</v>
      </c>
      <c r="H190" s="29" t="s">
        <v>403</v>
      </c>
      <c r="I190" s="32" t="s">
        <v>108</v>
      </c>
      <c r="J190" s="33"/>
      <c r="K190" s="33"/>
      <c r="L190" s="33"/>
      <c r="M190" s="32" t="s">
        <v>964</v>
      </c>
      <c r="N190" s="32" t="s">
        <v>965</v>
      </c>
      <c r="O190" s="33"/>
      <c r="P190" s="33"/>
      <c r="Q190" s="34">
        <v>50000</v>
      </c>
      <c r="R190" s="35">
        <f>IF(Q190&gt;0,0,(IF(ISNA(VLOOKUP(D190,Missing_Vaulations,3,FALSE))=TRUE,0,(VLOOKUP(D190,Missing_Vaulations,3,FALSE)))))</f>
        <v>0</v>
      </c>
      <c r="S190" s="34">
        <f>Q190+R190</f>
        <v>50000</v>
      </c>
      <c r="T190" s="36" t="s">
        <v>966</v>
      </c>
      <c r="U190" s="37" t="s">
        <v>112</v>
      </c>
    </row>
    <row r="191" spans="1:21" x14ac:dyDescent="0.2">
      <c r="A191" s="28">
        <f>A190+1</f>
        <v>190</v>
      </c>
      <c r="B191" s="29" t="s">
        <v>967</v>
      </c>
      <c r="C191" s="30">
        <v>44292</v>
      </c>
      <c r="D191" s="29" t="s">
        <v>97</v>
      </c>
      <c r="E191" s="31">
        <v>5308</v>
      </c>
      <c r="F191" s="29" t="s">
        <v>88</v>
      </c>
      <c r="G191" s="32" t="s">
        <v>968</v>
      </c>
      <c r="H191" s="29" t="s">
        <v>285</v>
      </c>
      <c r="I191" s="32" t="s">
        <v>143</v>
      </c>
      <c r="J191" s="33"/>
      <c r="K191" s="33"/>
      <c r="L191" s="33"/>
      <c r="M191" s="32" t="s">
        <v>969</v>
      </c>
      <c r="N191" s="32" t="s">
        <v>965</v>
      </c>
      <c r="O191" s="33"/>
      <c r="P191" s="33"/>
      <c r="Q191" s="34">
        <v>50000</v>
      </c>
      <c r="R191" s="35">
        <f>IF(Q191&gt;0,0,(IF(ISNA(VLOOKUP(D191,Missing_Vaulations,3,FALSE))=TRUE,0,(VLOOKUP(D191,Missing_Vaulations,3,FALSE)))))</f>
        <v>0</v>
      </c>
      <c r="S191" s="34">
        <f>Q191+R191</f>
        <v>50000</v>
      </c>
      <c r="T191" s="36" t="s">
        <v>970</v>
      </c>
      <c r="U191" s="37" t="s">
        <v>112</v>
      </c>
    </row>
    <row r="192" spans="1:21" x14ac:dyDescent="0.2">
      <c r="A192" s="28">
        <f>A191+1</f>
        <v>191</v>
      </c>
      <c r="B192" s="29" t="s">
        <v>971</v>
      </c>
      <c r="C192" s="30">
        <v>44292</v>
      </c>
      <c r="D192" s="29" t="s">
        <v>97</v>
      </c>
      <c r="E192" s="31">
        <v>5314</v>
      </c>
      <c r="F192" s="29" t="s">
        <v>88</v>
      </c>
      <c r="G192" s="32" t="s">
        <v>972</v>
      </c>
      <c r="H192" s="29" t="s">
        <v>107</v>
      </c>
      <c r="I192" s="32" t="s">
        <v>186</v>
      </c>
      <c r="J192" s="33"/>
      <c r="K192" s="33"/>
      <c r="L192" s="33"/>
      <c r="M192" s="32" t="s">
        <v>973</v>
      </c>
      <c r="N192" s="32" t="s">
        <v>204</v>
      </c>
      <c r="O192" s="33"/>
      <c r="P192" s="33"/>
      <c r="Q192" s="34">
        <v>50000</v>
      </c>
      <c r="R192" s="35">
        <f>IF(Q192&gt;0,0,(IF(ISNA(VLOOKUP(D192,Missing_Vaulations,3,FALSE))=TRUE,0,(VLOOKUP(D192,Missing_Vaulations,3,FALSE)))))</f>
        <v>0</v>
      </c>
      <c r="S192" s="34">
        <f>Q192+R192</f>
        <v>50000</v>
      </c>
      <c r="T192" s="36" t="s">
        <v>974</v>
      </c>
      <c r="U192" s="37" t="s">
        <v>112</v>
      </c>
    </row>
    <row r="193" spans="1:21" x14ac:dyDescent="0.2">
      <c r="A193" s="28">
        <f>A192+1</f>
        <v>192</v>
      </c>
      <c r="B193" s="29" t="s">
        <v>975</v>
      </c>
      <c r="C193" s="30">
        <v>44292</v>
      </c>
      <c r="D193" s="29" t="s">
        <v>97</v>
      </c>
      <c r="E193" s="31">
        <v>13413</v>
      </c>
      <c r="F193" s="29" t="s">
        <v>88</v>
      </c>
      <c r="G193" s="32" t="s">
        <v>976</v>
      </c>
      <c r="H193" s="29" t="s">
        <v>181</v>
      </c>
      <c r="I193" s="32" t="s">
        <v>143</v>
      </c>
      <c r="J193" s="33"/>
      <c r="K193" s="33"/>
      <c r="L193" s="33"/>
      <c r="M193" s="32" t="s">
        <v>977</v>
      </c>
      <c r="N193" s="32" t="s">
        <v>204</v>
      </c>
      <c r="O193" s="33"/>
      <c r="P193" s="33"/>
      <c r="Q193" s="34">
        <v>50000</v>
      </c>
      <c r="R193" s="35">
        <f>IF(Q193&gt;0,0,(IF(ISNA(VLOOKUP(D193,Missing_Vaulations,3,FALSE))=TRUE,0,(VLOOKUP(D193,Missing_Vaulations,3,FALSE)))))</f>
        <v>0</v>
      </c>
      <c r="S193" s="34">
        <f>Q193+R193</f>
        <v>50000</v>
      </c>
      <c r="T193" s="36" t="s">
        <v>978</v>
      </c>
      <c r="U193" s="37" t="s">
        <v>112</v>
      </c>
    </row>
    <row r="194" spans="1:21" x14ac:dyDescent="0.2">
      <c r="A194" s="28">
        <f>A193+1</f>
        <v>193</v>
      </c>
      <c r="B194" s="29" t="s">
        <v>979</v>
      </c>
      <c r="C194" s="30">
        <v>44292</v>
      </c>
      <c r="D194" s="29" t="s">
        <v>87</v>
      </c>
      <c r="E194" s="31">
        <v>13906</v>
      </c>
      <c r="F194" s="29" t="s">
        <v>88</v>
      </c>
      <c r="G194" s="32" t="s">
        <v>980</v>
      </c>
      <c r="H194" s="29" t="s">
        <v>90</v>
      </c>
      <c r="I194" s="32" t="s">
        <v>143</v>
      </c>
      <c r="J194" s="33"/>
      <c r="K194" s="33"/>
      <c r="L194" s="33"/>
      <c r="M194" s="32" t="s">
        <v>981</v>
      </c>
      <c r="N194" s="33"/>
      <c r="O194" s="33"/>
      <c r="P194" s="33"/>
      <c r="Q194" s="34">
        <v>0</v>
      </c>
      <c r="R194" s="35">
        <f>IF(Q194&gt;0,0,(IF(ISNA(VLOOKUP(D194,Missing_Vaulations,3,FALSE))=TRUE,0,(VLOOKUP(D194,Missing_Vaulations,3,FALSE)))))</f>
        <v>3000</v>
      </c>
      <c r="S194" s="34">
        <f>Q194+R194</f>
        <v>3000</v>
      </c>
      <c r="T194" s="36" t="s">
        <v>982</v>
      </c>
      <c r="U194" s="37" t="s">
        <v>129</v>
      </c>
    </row>
    <row r="195" spans="1:21" x14ac:dyDescent="0.2">
      <c r="A195" s="28">
        <f>A194+1</f>
        <v>194</v>
      </c>
      <c r="B195" s="29" t="s">
        <v>983</v>
      </c>
      <c r="C195" s="30">
        <v>44292</v>
      </c>
      <c r="D195" s="29" t="s">
        <v>87</v>
      </c>
      <c r="E195" s="31">
        <v>211</v>
      </c>
      <c r="F195" s="29" t="s">
        <v>88</v>
      </c>
      <c r="G195" s="32" t="s">
        <v>984</v>
      </c>
      <c r="H195" s="29" t="s">
        <v>107</v>
      </c>
      <c r="I195" s="32" t="s">
        <v>143</v>
      </c>
      <c r="J195" s="33"/>
      <c r="K195" s="33"/>
      <c r="L195" s="33"/>
      <c r="M195" s="32" t="s">
        <v>985</v>
      </c>
      <c r="N195" s="33"/>
      <c r="O195" s="33"/>
      <c r="P195" s="33"/>
      <c r="Q195" s="34">
        <v>0</v>
      </c>
      <c r="R195" s="35">
        <f>IF(Q195&gt;0,0,(IF(ISNA(VLOOKUP(D195,Missing_Vaulations,3,FALSE))=TRUE,0,(VLOOKUP(D195,Missing_Vaulations,3,FALSE)))))</f>
        <v>3000</v>
      </c>
      <c r="S195" s="34">
        <f>Q195+R195</f>
        <v>3000</v>
      </c>
      <c r="T195" s="36" t="s">
        <v>986</v>
      </c>
      <c r="U195" s="37" t="s">
        <v>129</v>
      </c>
    </row>
    <row r="196" spans="1:21" x14ac:dyDescent="0.2">
      <c r="A196" s="28">
        <f>A195+1</f>
        <v>195</v>
      </c>
      <c r="B196" s="29" t="s">
        <v>987</v>
      </c>
      <c r="C196" s="30">
        <v>44292</v>
      </c>
      <c r="D196" s="29" t="s">
        <v>87</v>
      </c>
      <c r="E196" s="31">
        <v>4903</v>
      </c>
      <c r="F196" s="29" t="s">
        <v>88</v>
      </c>
      <c r="G196" s="32" t="s">
        <v>988</v>
      </c>
      <c r="H196" s="29" t="s">
        <v>107</v>
      </c>
      <c r="I196" s="32" t="s">
        <v>220</v>
      </c>
      <c r="J196" s="33"/>
      <c r="K196" s="33"/>
      <c r="L196" s="33"/>
      <c r="M196" s="32" t="s">
        <v>989</v>
      </c>
      <c r="N196" s="32" t="s">
        <v>990</v>
      </c>
      <c r="O196" s="33"/>
      <c r="P196" s="33"/>
      <c r="Q196" s="34">
        <v>0</v>
      </c>
      <c r="R196" s="35">
        <f>IF(Q196&gt;0,0,(IF(ISNA(VLOOKUP(D196,Missing_Vaulations,3,FALSE))=TRUE,0,(VLOOKUP(D196,Missing_Vaulations,3,FALSE)))))</f>
        <v>3000</v>
      </c>
      <c r="S196" s="34">
        <f>Q196+R196</f>
        <v>3000</v>
      </c>
      <c r="T196" s="36" t="s">
        <v>991</v>
      </c>
      <c r="U196" s="37" t="s">
        <v>129</v>
      </c>
    </row>
    <row r="197" spans="1:21" x14ac:dyDescent="0.2">
      <c r="A197" s="28">
        <f>A196+1</f>
        <v>196</v>
      </c>
      <c r="B197" s="29" t="s">
        <v>992</v>
      </c>
      <c r="C197" s="30">
        <v>44292</v>
      </c>
      <c r="D197" s="29" t="s">
        <v>87</v>
      </c>
      <c r="E197" s="31">
        <v>10007</v>
      </c>
      <c r="F197" s="29" t="s">
        <v>88</v>
      </c>
      <c r="G197" s="32" t="s">
        <v>993</v>
      </c>
      <c r="H197" s="29" t="s">
        <v>107</v>
      </c>
      <c r="I197" s="32" t="s">
        <v>172</v>
      </c>
      <c r="J197" s="33"/>
      <c r="K197" s="33"/>
      <c r="L197" s="33"/>
      <c r="M197" s="32" t="s">
        <v>994</v>
      </c>
      <c r="N197" s="32" t="s">
        <v>990</v>
      </c>
      <c r="O197" s="33"/>
      <c r="P197" s="33"/>
      <c r="Q197" s="34">
        <v>0</v>
      </c>
      <c r="R197" s="35">
        <f>IF(Q197&gt;0,0,(IF(ISNA(VLOOKUP(D197,Missing_Vaulations,3,FALSE))=TRUE,0,(VLOOKUP(D197,Missing_Vaulations,3,FALSE)))))</f>
        <v>3000</v>
      </c>
      <c r="S197" s="34">
        <f>Q197+R197</f>
        <v>3000</v>
      </c>
      <c r="T197" s="36" t="s">
        <v>995</v>
      </c>
      <c r="U197" s="37" t="s">
        <v>129</v>
      </c>
    </row>
    <row r="198" spans="1:21" x14ac:dyDescent="0.2">
      <c r="A198" s="28">
        <f>A197+1</f>
        <v>197</v>
      </c>
      <c r="B198" s="29" t="s">
        <v>996</v>
      </c>
      <c r="C198" s="30">
        <v>44292</v>
      </c>
      <c r="D198" s="29" t="s">
        <v>97</v>
      </c>
      <c r="E198" s="31">
        <v>215</v>
      </c>
      <c r="F198" s="29" t="s">
        <v>88</v>
      </c>
      <c r="G198" s="32" t="s">
        <v>997</v>
      </c>
      <c r="H198" s="29" t="s">
        <v>90</v>
      </c>
      <c r="I198" s="32" t="s">
        <v>186</v>
      </c>
      <c r="J198" s="33"/>
      <c r="K198" s="33"/>
      <c r="L198" s="33"/>
      <c r="M198" s="32" t="s">
        <v>998</v>
      </c>
      <c r="N198" s="32" t="s">
        <v>204</v>
      </c>
      <c r="O198" s="33"/>
      <c r="P198" s="33"/>
      <c r="Q198" s="34">
        <v>50000</v>
      </c>
      <c r="R198" s="35">
        <f>IF(Q198&gt;0,0,(IF(ISNA(VLOOKUP(D198,Missing_Vaulations,3,FALSE))=TRUE,0,(VLOOKUP(D198,Missing_Vaulations,3,FALSE)))))</f>
        <v>0</v>
      </c>
      <c r="S198" s="34">
        <f>Q198+R198</f>
        <v>50000</v>
      </c>
      <c r="T198" s="36" t="s">
        <v>999</v>
      </c>
      <c r="U198" s="37" t="s">
        <v>139</v>
      </c>
    </row>
    <row r="199" spans="1:21" x14ac:dyDescent="0.2">
      <c r="A199" s="28">
        <f>A198+1</f>
        <v>198</v>
      </c>
      <c r="B199" s="29" t="s">
        <v>1000</v>
      </c>
      <c r="C199" s="30">
        <v>44292</v>
      </c>
      <c r="D199" s="29" t="s">
        <v>97</v>
      </c>
      <c r="E199" s="31">
        <v>11408</v>
      </c>
      <c r="F199" s="29" t="s">
        <v>88</v>
      </c>
      <c r="G199" s="32" t="s">
        <v>963</v>
      </c>
      <c r="H199" s="29" t="s">
        <v>403</v>
      </c>
      <c r="I199" s="32" t="s">
        <v>108</v>
      </c>
      <c r="J199" s="33"/>
      <c r="K199" s="33"/>
      <c r="L199" s="33"/>
      <c r="M199" s="32" t="s">
        <v>1001</v>
      </c>
      <c r="N199" s="32" t="s">
        <v>204</v>
      </c>
      <c r="O199" s="33"/>
      <c r="P199" s="33"/>
      <c r="Q199" s="34">
        <v>50000</v>
      </c>
      <c r="R199" s="35">
        <f>IF(Q199&gt;0,0,(IF(ISNA(VLOOKUP(D199,Missing_Vaulations,3,FALSE))=TRUE,0,(VLOOKUP(D199,Missing_Vaulations,3,FALSE)))))</f>
        <v>0</v>
      </c>
      <c r="S199" s="34">
        <f>Q199+R199</f>
        <v>50000</v>
      </c>
      <c r="T199" s="36" t="s">
        <v>1002</v>
      </c>
      <c r="U199" s="37" t="s">
        <v>112</v>
      </c>
    </row>
    <row r="200" spans="1:21" x14ac:dyDescent="0.2">
      <c r="A200" s="28">
        <f>A199+1</f>
        <v>199</v>
      </c>
      <c r="B200" s="29" t="s">
        <v>1003</v>
      </c>
      <c r="C200" s="30">
        <v>44292</v>
      </c>
      <c r="D200" s="29" t="s">
        <v>97</v>
      </c>
      <c r="E200" s="31">
        <v>11316</v>
      </c>
      <c r="F200" s="29" t="s">
        <v>88</v>
      </c>
      <c r="G200" s="32" t="s">
        <v>1004</v>
      </c>
      <c r="H200" s="29" t="s">
        <v>90</v>
      </c>
      <c r="I200" s="32" t="s">
        <v>108</v>
      </c>
      <c r="J200" s="33"/>
      <c r="K200" s="33"/>
      <c r="L200" s="33"/>
      <c r="M200" s="32" t="s">
        <v>1005</v>
      </c>
      <c r="N200" s="32" t="s">
        <v>204</v>
      </c>
      <c r="O200" s="33"/>
      <c r="P200" s="33"/>
      <c r="Q200" s="34">
        <v>50000</v>
      </c>
      <c r="R200" s="35">
        <f>IF(Q200&gt;0,0,(IF(ISNA(VLOOKUP(D200,Missing_Vaulations,3,FALSE))=TRUE,0,(VLOOKUP(D200,Missing_Vaulations,3,FALSE)))))</f>
        <v>0</v>
      </c>
      <c r="S200" s="34">
        <f>Q200+R200</f>
        <v>50000</v>
      </c>
      <c r="T200" s="36" t="s">
        <v>1006</v>
      </c>
      <c r="U200" s="37" t="s">
        <v>112</v>
      </c>
    </row>
    <row r="201" spans="1:21" x14ac:dyDescent="0.2">
      <c r="A201" s="28">
        <f>A200+1</f>
        <v>200</v>
      </c>
      <c r="B201" s="29" t="s">
        <v>1007</v>
      </c>
      <c r="C201" s="30">
        <v>44292</v>
      </c>
      <c r="D201" s="29" t="s">
        <v>190</v>
      </c>
      <c r="E201" s="31">
        <v>211</v>
      </c>
      <c r="F201" s="29" t="s">
        <v>88</v>
      </c>
      <c r="G201" s="32" t="s">
        <v>1008</v>
      </c>
      <c r="H201" s="29" t="s">
        <v>181</v>
      </c>
      <c r="I201" s="32" t="s">
        <v>291</v>
      </c>
      <c r="J201" s="33"/>
      <c r="K201" s="33"/>
      <c r="L201" s="33"/>
      <c r="M201" s="32" t="s">
        <v>1009</v>
      </c>
      <c r="N201" s="32" t="s">
        <v>102</v>
      </c>
      <c r="O201" s="33"/>
      <c r="P201" s="33"/>
      <c r="Q201" s="34">
        <v>0</v>
      </c>
      <c r="R201" s="35">
        <f>IF(Q201&gt;0,0,(IF(ISNA(VLOOKUP(D201,Missing_Vaulations,3,FALSE))=TRUE,0,(VLOOKUP(D201,Missing_Vaulations,3,FALSE)))))</f>
        <v>3000</v>
      </c>
      <c r="S201" s="34">
        <f>Q201+R201</f>
        <v>3000</v>
      </c>
      <c r="T201" s="36" t="s">
        <v>1010</v>
      </c>
      <c r="U201" s="37" t="s">
        <v>1011</v>
      </c>
    </row>
    <row r="202" spans="1:21" x14ac:dyDescent="0.2">
      <c r="A202" s="28">
        <f>A201+1</f>
        <v>201</v>
      </c>
      <c r="B202" s="29" t="s">
        <v>1012</v>
      </c>
      <c r="C202" s="30">
        <v>44292</v>
      </c>
      <c r="D202" s="29" t="s">
        <v>97</v>
      </c>
      <c r="E202" s="31">
        <v>1108</v>
      </c>
      <c r="F202" s="29" t="s">
        <v>88</v>
      </c>
      <c r="G202" s="32" t="s">
        <v>1013</v>
      </c>
      <c r="H202" s="29" t="s">
        <v>90</v>
      </c>
      <c r="I202" s="32" t="s">
        <v>186</v>
      </c>
      <c r="J202" s="33"/>
      <c r="K202" s="33"/>
      <c r="L202" s="33"/>
      <c r="M202" s="32" t="s">
        <v>1014</v>
      </c>
      <c r="N202" s="32" t="s">
        <v>204</v>
      </c>
      <c r="O202" s="33"/>
      <c r="P202" s="33"/>
      <c r="Q202" s="34">
        <v>50000</v>
      </c>
      <c r="R202" s="35">
        <f>IF(Q202&gt;0,0,(IF(ISNA(VLOOKUP(D202,Missing_Vaulations,3,FALSE))=TRUE,0,(VLOOKUP(D202,Missing_Vaulations,3,FALSE)))))</f>
        <v>0</v>
      </c>
      <c r="S202" s="34">
        <f>Q202+R202</f>
        <v>50000</v>
      </c>
      <c r="T202" s="36" t="s">
        <v>1015</v>
      </c>
      <c r="U202" s="37" t="s">
        <v>112</v>
      </c>
    </row>
    <row r="203" spans="1:21" x14ac:dyDescent="0.2">
      <c r="A203" s="28">
        <f>A202+1</f>
        <v>202</v>
      </c>
      <c r="B203" s="29" t="s">
        <v>1016</v>
      </c>
      <c r="C203" s="30">
        <v>44292</v>
      </c>
      <c r="D203" s="29" t="s">
        <v>190</v>
      </c>
      <c r="E203" s="31">
        <v>6</v>
      </c>
      <c r="F203" s="29" t="s">
        <v>88</v>
      </c>
      <c r="G203" s="32" t="s">
        <v>1017</v>
      </c>
      <c r="H203" s="29" t="s">
        <v>107</v>
      </c>
      <c r="I203" s="32" t="s">
        <v>291</v>
      </c>
      <c r="J203" s="33"/>
      <c r="K203" s="33"/>
      <c r="L203" s="33"/>
      <c r="M203" s="32" t="s">
        <v>1018</v>
      </c>
      <c r="N203" s="33"/>
      <c r="O203" s="33"/>
      <c r="P203" s="33"/>
      <c r="Q203" s="34">
        <v>0</v>
      </c>
      <c r="R203" s="35">
        <f>IF(Q203&gt;0,0,(IF(ISNA(VLOOKUP(D203,Missing_Vaulations,3,FALSE))=TRUE,0,(VLOOKUP(D203,Missing_Vaulations,3,FALSE)))))</f>
        <v>3000</v>
      </c>
      <c r="S203" s="34">
        <f>Q203+R203</f>
        <v>3000</v>
      </c>
      <c r="T203" s="36" t="s">
        <v>1019</v>
      </c>
      <c r="U203" s="37" t="s">
        <v>400</v>
      </c>
    </row>
    <row r="204" spans="1:21" x14ac:dyDescent="0.2">
      <c r="A204" s="28">
        <f>A203+1</f>
        <v>203</v>
      </c>
      <c r="B204" s="29" t="s">
        <v>1020</v>
      </c>
      <c r="C204" s="30">
        <v>44292</v>
      </c>
      <c r="D204" s="29" t="s">
        <v>190</v>
      </c>
      <c r="E204" s="31">
        <v>8812</v>
      </c>
      <c r="F204" s="29" t="s">
        <v>88</v>
      </c>
      <c r="G204" s="32" t="s">
        <v>1021</v>
      </c>
      <c r="H204" s="29" t="s">
        <v>99</v>
      </c>
      <c r="I204" s="32" t="s">
        <v>172</v>
      </c>
      <c r="J204" s="33"/>
      <c r="K204" s="33"/>
      <c r="L204" s="33"/>
      <c r="M204" s="32" t="s">
        <v>1022</v>
      </c>
      <c r="N204" s="32" t="s">
        <v>1023</v>
      </c>
      <c r="O204" s="33"/>
      <c r="P204" s="33"/>
      <c r="Q204" s="34">
        <v>0</v>
      </c>
      <c r="R204" s="35">
        <f>IF(Q204&gt;0,0,(IF(ISNA(VLOOKUP(D204,Missing_Vaulations,3,FALSE))=TRUE,0,(VLOOKUP(D204,Missing_Vaulations,3,FALSE)))))</f>
        <v>3000</v>
      </c>
      <c r="S204" s="34">
        <f>Q204+R204</f>
        <v>3000</v>
      </c>
      <c r="T204" s="36" t="s">
        <v>1024</v>
      </c>
      <c r="U204" s="37" t="s">
        <v>294</v>
      </c>
    </row>
    <row r="205" spans="1:21" x14ac:dyDescent="0.2">
      <c r="A205" s="28">
        <f>A204+1</f>
        <v>204</v>
      </c>
      <c r="B205" s="29" t="s">
        <v>1025</v>
      </c>
      <c r="C205" s="30">
        <v>44292</v>
      </c>
      <c r="D205" s="29" t="s">
        <v>87</v>
      </c>
      <c r="E205" s="31">
        <v>11413</v>
      </c>
      <c r="F205" s="29" t="s">
        <v>88</v>
      </c>
      <c r="G205" s="32" t="s">
        <v>1026</v>
      </c>
      <c r="H205" s="29" t="s">
        <v>403</v>
      </c>
      <c r="I205" s="32" t="s">
        <v>108</v>
      </c>
      <c r="J205" s="33"/>
      <c r="K205" s="33"/>
      <c r="L205" s="33"/>
      <c r="M205" s="32" t="s">
        <v>1027</v>
      </c>
      <c r="N205" s="32" t="s">
        <v>990</v>
      </c>
      <c r="O205" s="33"/>
      <c r="P205" s="33"/>
      <c r="Q205" s="34">
        <v>0</v>
      </c>
      <c r="R205" s="35">
        <f>IF(Q205&gt;0,0,(IF(ISNA(VLOOKUP(D205,Missing_Vaulations,3,FALSE))=TRUE,0,(VLOOKUP(D205,Missing_Vaulations,3,FALSE)))))</f>
        <v>3000</v>
      </c>
      <c r="S205" s="34">
        <f>Q205+R205</f>
        <v>3000</v>
      </c>
      <c r="T205" s="36" t="s">
        <v>1028</v>
      </c>
      <c r="U205" s="37" t="s">
        <v>129</v>
      </c>
    </row>
    <row r="206" spans="1:21" x14ac:dyDescent="0.2">
      <c r="A206" s="28">
        <f>A205+1</f>
        <v>205</v>
      </c>
      <c r="B206" s="29" t="s">
        <v>1029</v>
      </c>
      <c r="C206" s="30">
        <v>44292</v>
      </c>
      <c r="D206" s="29" t="s">
        <v>97</v>
      </c>
      <c r="E206" s="31">
        <v>6005</v>
      </c>
      <c r="F206" s="29" t="s">
        <v>88</v>
      </c>
      <c r="G206" s="32" t="s">
        <v>1030</v>
      </c>
      <c r="H206" s="29" t="s">
        <v>99</v>
      </c>
      <c r="I206" s="32" t="s">
        <v>186</v>
      </c>
      <c r="J206" s="33"/>
      <c r="K206" s="33"/>
      <c r="L206" s="33"/>
      <c r="M206" s="32" t="s">
        <v>1031</v>
      </c>
      <c r="N206" s="32" t="s">
        <v>965</v>
      </c>
      <c r="O206" s="33"/>
      <c r="P206" s="33"/>
      <c r="Q206" s="34">
        <v>50000</v>
      </c>
      <c r="R206" s="35">
        <f>IF(Q206&gt;0,0,(IF(ISNA(VLOOKUP(D206,Missing_Vaulations,3,FALSE))=TRUE,0,(VLOOKUP(D206,Missing_Vaulations,3,FALSE)))))</f>
        <v>0</v>
      </c>
      <c r="S206" s="34">
        <f>Q206+R206</f>
        <v>50000</v>
      </c>
      <c r="T206" s="36" t="s">
        <v>1032</v>
      </c>
      <c r="U206" s="37" t="s">
        <v>139</v>
      </c>
    </row>
    <row r="207" spans="1:21" x14ac:dyDescent="0.2">
      <c r="A207" s="28">
        <f>A206+1</f>
        <v>206</v>
      </c>
      <c r="B207" s="29" t="s">
        <v>1033</v>
      </c>
      <c r="C207" s="30">
        <v>44292</v>
      </c>
      <c r="D207" s="29" t="s">
        <v>97</v>
      </c>
      <c r="E207" s="31">
        <v>13414</v>
      </c>
      <c r="F207" s="29" t="s">
        <v>88</v>
      </c>
      <c r="G207" s="32" t="s">
        <v>1034</v>
      </c>
      <c r="H207" s="29" t="s">
        <v>90</v>
      </c>
      <c r="I207" s="32" t="s">
        <v>143</v>
      </c>
      <c r="J207" s="33"/>
      <c r="K207" s="33"/>
      <c r="L207" s="33"/>
      <c r="M207" s="32" t="s">
        <v>1035</v>
      </c>
      <c r="N207" s="32" t="s">
        <v>965</v>
      </c>
      <c r="O207" s="33"/>
      <c r="P207" s="33"/>
      <c r="Q207" s="34">
        <v>50000</v>
      </c>
      <c r="R207" s="35">
        <f>IF(Q207&gt;0,0,(IF(ISNA(VLOOKUP(D207,Missing_Vaulations,3,FALSE))=TRUE,0,(VLOOKUP(D207,Missing_Vaulations,3,FALSE)))))</f>
        <v>0</v>
      </c>
      <c r="S207" s="34">
        <f>Q207+R207</f>
        <v>50000</v>
      </c>
      <c r="T207" s="36" t="s">
        <v>1036</v>
      </c>
      <c r="U207" s="37" t="s">
        <v>112</v>
      </c>
    </row>
    <row r="208" spans="1:21" x14ac:dyDescent="0.2">
      <c r="A208" s="28">
        <f>A207+1</f>
        <v>207</v>
      </c>
      <c r="B208" s="29" t="s">
        <v>1037</v>
      </c>
      <c r="C208" s="30">
        <v>44292</v>
      </c>
      <c r="D208" s="29" t="s">
        <v>87</v>
      </c>
      <c r="E208" s="31">
        <v>1109</v>
      </c>
      <c r="F208" s="29" t="s">
        <v>88</v>
      </c>
      <c r="G208" s="32" t="s">
        <v>1038</v>
      </c>
      <c r="H208" s="29" t="s">
        <v>107</v>
      </c>
      <c r="I208" s="32" t="s">
        <v>91</v>
      </c>
      <c r="J208" s="33"/>
      <c r="K208" s="33"/>
      <c r="L208" s="33"/>
      <c r="M208" s="32" t="s">
        <v>1039</v>
      </c>
      <c r="N208" s="32" t="s">
        <v>93</v>
      </c>
      <c r="O208" s="33"/>
      <c r="P208" s="33"/>
      <c r="Q208" s="34">
        <v>0</v>
      </c>
      <c r="R208" s="35">
        <f>IF(Q208&gt;0,0,(IF(ISNA(VLOOKUP(D208,Missing_Vaulations,3,FALSE))=TRUE,0,(VLOOKUP(D208,Missing_Vaulations,3,FALSE)))))</f>
        <v>3000</v>
      </c>
      <c r="S208" s="34">
        <f>Q208+R208</f>
        <v>3000</v>
      </c>
      <c r="T208" s="36" t="s">
        <v>1040</v>
      </c>
      <c r="U208" s="37" t="s">
        <v>1041</v>
      </c>
    </row>
    <row r="209" spans="1:21" x14ac:dyDescent="0.2">
      <c r="A209" s="28">
        <f>A208+1</f>
        <v>208</v>
      </c>
      <c r="B209" s="29" t="s">
        <v>1042</v>
      </c>
      <c r="C209" s="30">
        <v>44292</v>
      </c>
      <c r="D209" s="29" t="s">
        <v>97</v>
      </c>
      <c r="E209" s="31">
        <v>9203</v>
      </c>
      <c r="F209" s="29" t="s">
        <v>88</v>
      </c>
      <c r="G209" s="32" t="s">
        <v>1043</v>
      </c>
      <c r="H209" s="29" t="s">
        <v>107</v>
      </c>
      <c r="I209" s="32" t="s">
        <v>172</v>
      </c>
      <c r="J209" s="33"/>
      <c r="K209" s="33"/>
      <c r="L209" s="33"/>
      <c r="M209" s="32" t="s">
        <v>1044</v>
      </c>
      <c r="N209" s="32" t="s">
        <v>965</v>
      </c>
      <c r="O209" s="33"/>
      <c r="P209" s="33"/>
      <c r="Q209" s="34">
        <v>50000</v>
      </c>
      <c r="R209" s="35">
        <f>IF(Q209&gt;0,0,(IF(ISNA(VLOOKUP(D209,Missing_Vaulations,3,FALSE))=TRUE,0,(VLOOKUP(D209,Missing_Vaulations,3,FALSE)))))</f>
        <v>0</v>
      </c>
      <c r="S209" s="34">
        <f>Q209+R209</f>
        <v>50000</v>
      </c>
      <c r="T209" s="36" t="s">
        <v>1045</v>
      </c>
      <c r="U209" s="37" t="s">
        <v>139</v>
      </c>
    </row>
    <row r="210" spans="1:21" x14ac:dyDescent="0.2">
      <c r="A210" s="28">
        <f>A209+1</f>
        <v>209</v>
      </c>
      <c r="B210" s="29" t="s">
        <v>1046</v>
      </c>
      <c r="C210" s="30">
        <v>44292</v>
      </c>
      <c r="D210" s="29" t="s">
        <v>97</v>
      </c>
      <c r="E210" s="31">
        <v>191</v>
      </c>
      <c r="F210" s="29" t="s">
        <v>88</v>
      </c>
      <c r="G210" s="32" t="s">
        <v>1047</v>
      </c>
      <c r="H210" s="29" t="s">
        <v>107</v>
      </c>
      <c r="I210" s="32" t="s">
        <v>291</v>
      </c>
      <c r="J210" s="33"/>
      <c r="K210" s="33"/>
      <c r="L210" s="33"/>
      <c r="M210" s="32" t="s">
        <v>1048</v>
      </c>
      <c r="N210" s="32" t="s">
        <v>965</v>
      </c>
      <c r="O210" s="33"/>
      <c r="P210" s="33"/>
      <c r="Q210" s="34">
        <v>50000</v>
      </c>
      <c r="R210" s="35">
        <f>IF(Q210&gt;0,0,(IF(ISNA(VLOOKUP(D210,Missing_Vaulations,3,FALSE))=TRUE,0,(VLOOKUP(D210,Missing_Vaulations,3,FALSE)))))</f>
        <v>0</v>
      </c>
      <c r="S210" s="34">
        <f>Q210+R210</f>
        <v>50000</v>
      </c>
      <c r="T210" s="36" t="s">
        <v>1049</v>
      </c>
      <c r="U210" s="37" t="s">
        <v>139</v>
      </c>
    </row>
    <row r="211" spans="1:21" x14ac:dyDescent="0.2">
      <c r="A211" s="28">
        <f>A210+1</f>
        <v>210</v>
      </c>
      <c r="B211" s="29" t="s">
        <v>1050</v>
      </c>
      <c r="C211" s="30">
        <v>44292</v>
      </c>
      <c r="D211" s="29" t="s">
        <v>87</v>
      </c>
      <c r="E211" s="31">
        <v>310</v>
      </c>
      <c r="F211" s="29" t="s">
        <v>88</v>
      </c>
      <c r="G211" s="32" t="s">
        <v>1051</v>
      </c>
      <c r="H211" s="29" t="s">
        <v>107</v>
      </c>
      <c r="I211" s="32" t="s">
        <v>143</v>
      </c>
      <c r="J211" s="33"/>
      <c r="K211" s="33"/>
      <c r="L211" s="33"/>
      <c r="M211" s="32" t="s">
        <v>1052</v>
      </c>
      <c r="N211" s="32" t="s">
        <v>990</v>
      </c>
      <c r="O211" s="33"/>
      <c r="P211" s="33"/>
      <c r="Q211" s="34">
        <v>0</v>
      </c>
      <c r="R211" s="35">
        <f>IF(Q211&gt;0,0,(IF(ISNA(VLOOKUP(D211,Missing_Vaulations,3,FALSE))=TRUE,0,(VLOOKUP(D211,Missing_Vaulations,3,FALSE)))))</f>
        <v>3000</v>
      </c>
      <c r="S211" s="34">
        <f>Q211+R211</f>
        <v>3000</v>
      </c>
      <c r="T211" s="36" t="s">
        <v>1053</v>
      </c>
      <c r="U211" s="37" t="s">
        <v>1054</v>
      </c>
    </row>
    <row r="212" spans="1:21" x14ac:dyDescent="0.2">
      <c r="A212" s="28">
        <f>A211+1</f>
        <v>211</v>
      </c>
      <c r="B212" s="29" t="s">
        <v>1055</v>
      </c>
      <c r="C212" s="30">
        <v>44292</v>
      </c>
      <c r="D212" s="29" t="s">
        <v>87</v>
      </c>
      <c r="E212" s="31">
        <v>8921</v>
      </c>
      <c r="F212" s="29" t="s">
        <v>88</v>
      </c>
      <c r="G212" s="32" t="s">
        <v>1056</v>
      </c>
      <c r="H212" s="29" t="s">
        <v>99</v>
      </c>
      <c r="I212" s="32" t="s">
        <v>172</v>
      </c>
      <c r="J212" s="33"/>
      <c r="K212" s="33"/>
      <c r="L212" s="33"/>
      <c r="M212" s="32" t="s">
        <v>1057</v>
      </c>
      <c r="N212" s="32" t="s">
        <v>990</v>
      </c>
      <c r="O212" s="33"/>
      <c r="P212" s="33"/>
      <c r="Q212" s="34">
        <v>0</v>
      </c>
      <c r="R212" s="35">
        <f>IF(Q212&gt;0,0,(IF(ISNA(VLOOKUP(D212,Missing_Vaulations,3,FALSE))=TRUE,0,(VLOOKUP(D212,Missing_Vaulations,3,FALSE)))))</f>
        <v>3000</v>
      </c>
      <c r="S212" s="34">
        <f>Q212+R212</f>
        <v>3000</v>
      </c>
      <c r="T212" s="36" t="s">
        <v>1058</v>
      </c>
      <c r="U212" s="37" t="s">
        <v>1059</v>
      </c>
    </row>
    <row r="213" spans="1:21" x14ac:dyDescent="0.2">
      <c r="A213" s="28">
        <f>A212+1</f>
        <v>212</v>
      </c>
      <c r="B213" s="29" t="s">
        <v>1060</v>
      </c>
      <c r="C213" s="30">
        <v>44292</v>
      </c>
      <c r="D213" s="29" t="s">
        <v>87</v>
      </c>
      <c r="E213" s="31">
        <v>10335</v>
      </c>
      <c r="F213" s="29" t="s">
        <v>88</v>
      </c>
      <c r="G213" s="32" t="s">
        <v>1061</v>
      </c>
      <c r="H213" s="29" t="s">
        <v>107</v>
      </c>
      <c r="I213" s="32" t="s">
        <v>108</v>
      </c>
      <c r="J213" s="33"/>
      <c r="K213" s="33"/>
      <c r="L213" s="33"/>
      <c r="M213" s="32" t="s">
        <v>1062</v>
      </c>
      <c r="N213" s="32" t="s">
        <v>990</v>
      </c>
      <c r="O213" s="33"/>
      <c r="P213" s="33"/>
      <c r="Q213" s="34">
        <v>0</v>
      </c>
      <c r="R213" s="35">
        <f>IF(Q213&gt;0,0,(IF(ISNA(VLOOKUP(D213,Missing_Vaulations,3,FALSE))=TRUE,0,(VLOOKUP(D213,Missing_Vaulations,3,FALSE)))))</f>
        <v>3000</v>
      </c>
      <c r="S213" s="34">
        <f>Q213+R213</f>
        <v>3000</v>
      </c>
      <c r="T213" s="36" t="s">
        <v>1063</v>
      </c>
      <c r="U213" s="37" t="s">
        <v>1064</v>
      </c>
    </row>
    <row r="214" spans="1:21" x14ac:dyDescent="0.2">
      <c r="A214" s="28">
        <f>A213+1</f>
        <v>213</v>
      </c>
      <c r="B214" s="29" t="s">
        <v>1065</v>
      </c>
      <c r="C214" s="30">
        <v>44292</v>
      </c>
      <c r="D214" s="29" t="s">
        <v>190</v>
      </c>
      <c r="E214" s="31">
        <v>2600</v>
      </c>
      <c r="F214" s="29" t="s">
        <v>88</v>
      </c>
      <c r="G214" s="32" t="s">
        <v>1066</v>
      </c>
      <c r="H214" s="29" t="s">
        <v>107</v>
      </c>
      <c r="I214" s="32" t="s">
        <v>297</v>
      </c>
      <c r="J214" s="33"/>
      <c r="K214" s="33"/>
      <c r="L214" s="33"/>
      <c r="M214" s="32" t="s">
        <v>1067</v>
      </c>
      <c r="N214" s="32" t="s">
        <v>698</v>
      </c>
      <c r="O214" s="33"/>
      <c r="P214" s="33"/>
      <c r="Q214" s="34">
        <v>0</v>
      </c>
      <c r="R214" s="35">
        <f>IF(Q214&gt;0,0,(IF(ISNA(VLOOKUP(D214,Missing_Vaulations,3,FALSE))=TRUE,0,(VLOOKUP(D214,Missing_Vaulations,3,FALSE)))))</f>
        <v>3000</v>
      </c>
      <c r="S214" s="34">
        <f>Q214+R214</f>
        <v>3000</v>
      </c>
      <c r="T214" s="36" t="s">
        <v>1068</v>
      </c>
      <c r="U214" s="37" t="s">
        <v>400</v>
      </c>
    </row>
    <row r="215" spans="1:21" x14ac:dyDescent="0.2">
      <c r="A215" s="28">
        <f>A214+1</f>
        <v>214</v>
      </c>
      <c r="B215" s="29" t="s">
        <v>1069</v>
      </c>
      <c r="C215" s="30">
        <v>44292</v>
      </c>
      <c r="D215" s="29" t="s">
        <v>523</v>
      </c>
      <c r="E215" s="31">
        <v>6412</v>
      </c>
      <c r="F215" s="29" t="s">
        <v>88</v>
      </c>
      <c r="G215" s="32" t="s">
        <v>1070</v>
      </c>
      <c r="H215" s="29" t="s">
        <v>181</v>
      </c>
      <c r="I215" s="33"/>
      <c r="J215" s="33"/>
      <c r="K215" s="33"/>
      <c r="L215" s="33"/>
      <c r="M215" s="32" t="s">
        <v>1071</v>
      </c>
      <c r="N215" s="32" t="s">
        <v>93</v>
      </c>
      <c r="O215" s="33"/>
      <c r="P215" s="33"/>
      <c r="Q215" s="34">
        <v>0</v>
      </c>
      <c r="R215" s="35">
        <f>IF(Q215&gt;0,0,(IF(ISNA(VLOOKUP(D215,Missing_Vaulations,3,FALSE))=TRUE,0,(VLOOKUP(D215,Missing_Vaulations,3,FALSE)))))</f>
        <v>15000</v>
      </c>
      <c r="S215" s="34">
        <f>Q215+R215</f>
        <v>15000</v>
      </c>
      <c r="T215" s="36" t="s">
        <v>1072</v>
      </c>
      <c r="U215" s="37" t="s">
        <v>526</v>
      </c>
    </row>
    <row r="216" spans="1:21" x14ac:dyDescent="0.2">
      <c r="A216" s="28">
        <f>A215+1</f>
        <v>215</v>
      </c>
      <c r="B216" s="29" t="s">
        <v>1073</v>
      </c>
      <c r="C216" s="30">
        <v>44292</v>
      </c>
      <c r="D216" s="29" t="s">
        <v>277</v>
      </c>
      <c r="E216" s="31">
        <v>22</v>
      </c>
      <c r="F216" s="29" t="s">
        <v>88</v>
      </c>
      <c r="G216" s="32" t="s">
        <v>1047</v>
      </c>
      <c r="H216" s="29" t="s">
        <v>107</v>
      </c>
      <c r="I216" s="32" t="s">
        <v>291</v>
      </c>
      <c r="J216" s="33"/>
      <c r="K216" s="33"/>
      <c r="L216" s="33"/>
      <c r="M216" s="32" t="s">
        <v>1074</v>
      </c>
      <c r="N216" s="32" t="s">
        <v>1075</v>
      </c>
      <c r="O216" s="33"/>
      <c r="P216" s="33"/>
      <c r="Q216" s="34">
        <v>0</v>
      </c>
      <c r="R216" s="35">
        <f>IF(Q216&gt;0,0,(IF(ISNA(VLOOKUP(D216,Missing_Vaulations,3,FALSE))=TRUE,0,(VLOOKUP(D216,Missing_Vaulations,3,FALSE)))))</f>
        <v>500</v>
      </c>
      <c r="S216" s="34">
        <f>Q216+R216</f>
        <v>500</v>
      </c>
      <c r="T216" s="36" t="s">
        <v>1076</v>
      </c>
      <c r="U216" s="37" t="s">
        <v>282</v>
      </c>
    </row>
    <row r="217" spans="1:21" x14ac:dyDescent="0.2">
      <c r="A217" s="28">
        <f>A216+1</f>
        <v>216</v>
      </c>
      <c r="B217" s="29" t="s">
        <v>1077</v>
      </c>
      <c r="C217" s="30">
        <v>44292</v>
      </c>
      <c r="D217" s="29" t="s">
        <v>277</v>
      </c>
      <c r="E217" s="31">
        <v>5401</v>
      </c>
      <c r="F217" s="29" t="s">
        <v>88</v>
      </c>
      <c r="G217" s="32" t="s">
        <v>1078</v>
      </c>
      <c r="H217" s="29" t="s">
        <v>121</v>
      </c>
      <c r="I217" s="32" t="s">
        <v>220</v>
      </c>
      <c r="J217" s="33"/>
      <c r="K217" s="33"/>
      <c r="L217" s="33"/>
      <c r="M217" s="32" t="s">
        <v>1079</v>
      </c>
      <c r="N217" s="32" t="s">
        <v>1080</v>
      </c>
      <c r="O217" s="33"/>
      <c r="P217" s="33"/>
      <c r="Q217" s="34">
        <v>0</v>
      </c>
      <c r="R217" s="35">
        <f>IF(Q217&gt;0,0,(IF(ISNA(VLOOKUP(D217,Missing_Vaulations,3,FALSE))=TRUE,0,(VLOOKUP(D217,Missing_Vaulations,3,FALSE)))))</f>
        <v>500</v>
      </c>
      <c r="S217" s="34">
        <f>Q217+R217</f>
        <v>500</v>
      </c>
      <c r="T217" s="36" t="s">
        <v>1081</v>
      </c>
      <c r="U217" s="37" t="s">
        <v>282</v>
      </c>
    </row>
    <row r="218" spans="1:21" x14ac:dyDescent="0.2">
      <c r="A218" s="28">
        <f>A217+1</f>
        <v>217</v>
      </c>
      <c r="B218" s="29" t="s">
        <v>1082</v>
      </c>
      <c r="C218" s="30">
        <v>44292</v>
      </c>
      <c r="D218" s="29" t="s">
        <v>523</v>
      </c>
      <c r="E218" s="31">
        <v>13915</v>
      </c>
      <c r="F218" s="29" t="s">
        <v>88</v>
      </c>
      <c r="G218" s="32" t="s">
        <v>1083</v>
      </c>
      <c r="H218" s="29" t="s">
        <v>107</v>
      </c>
      <c r="I218" s="32" t="s">
        <v>143</v>
      </c>
      <c r="J218" s="33"/>
      <c r="K218" s="33"/>
      <c r="L218" s="33"/>
      <c r="M218" s="32" t="s">
        <v>1084</v>
      </c>
      <c r="N218" s="32" t="s">
        <v>1085</v>
      </c>
      <c r="O218" s="33"/>
      <c r="P218" s="33"/>
      <c r="Q218" s="34">
        <v>0</v>
      </c>
      <c r="R218" s="35">
        <f>IF(Q218&gt;0,0,(IF(ISNA(VLOOKUP(D218,Missing_Vaulations,3,FALSE))=TRUE,0,(VLOOKUP(D218,Missing_Vaulations,3,FALSE)))))</f>
        <v>15000</v>
      </c>
      <c r="S218" s="34">
        <f>Q218+R218</f>
        <v>15000</v>
      </c>
      <c r="T218" s="36" t="s">
        <v>1086</v>
      </c>
      <c r="U218" s="37" t="s">
        <v>526</v>
      </c>
    </row>
    <row r="219" spans="1:21" x14ac:dyDescent="0.2">
      <c r="A219" s="28">
        <f>A218+1</f>
        <v>218</v>
      </c>
      <c r="B219" s="29" t="s">
        <v>1087</v>
      </c>
      <c r="C219" s="30">
        <v>44292</v>
      </c>
      <c r="D219" s="29" t="s">
        <v>339</v>
      </c>
      <c r="E219" s="31">
        <v>215</v>
      </c>
      <c r="F219" s="29" t="s">
        <v>88</v>
      </c>
      <c r="G219" s="32" t="s">
        <v>1088</v>
      </c>
      <c r="H219" s="29" t="s">
        <v>403</v>
      </c>
      <c r="I219" s="32" t="s">
        <v>91</v>
      </c>
      <c r="J219" s="33"/>
      <c r="K219" s="33"/>
      <c r="L219" s="33"/>
      <c r="M219" s="32" t="s">
        <v>1089</v>
      </c>
      <c r="N219" s="32" t="s">
        <v>1090</v>
      </c>
      <c r="O219" s="33"/>
      <c r="P219" s="33"/>
      <c r="Q219" s="34">
        <v>0</v>
      </c>
      <c r="R219" s="35">
        <f>IF(Q219&gt;0,0,(IF(ISNA(VLOOKUP(D219,Missing_Vaulations,3,FALSE))=TRUE,0,(VLOOKUP(D219,Missing_Vaulations,3,FALSE)))))</f>
        <v>500</v>
      </c>
      <c r="S219" s="34">
        <f>Q219+R219</f>
        <v>500</v>
      </c>
      <c r="T219" s="36" t="s">
        <v>1091</v>
      </c>
      <c r="U219" s="37" t="s">
        <v>1092</v>
      </c>
    </row>
    <row r="220" spans="1:21" x14ac:dyDescent="0.2">
      <c r="A220" s="28">
        <f>A219+1</f>
        <v>219</v>
      </c>
      <c r="B220" s="29" t="s">
        <v>1093</v>
      </c>
      <c r="C220" s="30">
        <v>44292</v>
      </c>
      <c r="D220" s="29" t="s">
        <v>190</v>
      </c>
      <c r="E220" s="31">
        <v>1300</v>
      </c>
      <c r="F220" s="29" t="s">
        <v>88</v>
      </c>
      <c r="G220" s="32" t="s">
        <v>1094</v>
      </c>
      <c r="H220" s="29" t="s">
        <v>181</v>
      </c>
      <c r="I220" s="32" t="s">
        <v>91</v>
      </c>
      <c r="J220" s="33"/>
      <c r="K220" s="33"/>
      <c r="L220" s="33"/>
      <c r="M220" s="32" t="s">
        <v>1095</v>
      </c>
      <c r="N220" s="32" t="s">
        <v>93</v>
      </c>
      <c r="O220" s="33"/>
      <c r="P220" s="33"/>
      <c r="Q220" s="34">
        <v>0</v>
      </c>
      <c r="R220" s="35">
        <f>IF(Q220&gt;0,0,(IF(ISNA(VLOOKUP(D220,Missing_Vaulations,3,FALSE))=TRUE,0,(VLOOKUP(D220,Missing_Vaulations,3,FALSE)))))</f>
        <v>3000</v>
      </c>
      <c r="S220" s="34">
        <f>Q220+R220</f>
        <v>3000</v>
      </c>
      <c r="T220" s="36" t="s">
        <v>1096</v>
      </c>
      <c r="U220" s="37" t="s">
        <v>195</v>
      </c>
    </row>
    <row r="221" spans="1:21" x14ac:dyDescent="0.2">
      <c r="A221" s="28">
        <f>A220+1</f>
        <v>220</v>
      </c>
      <c r="B221" s="29" t="s">
        <v>1097</v>
      </c>
      <c r="C221" s="30">
        <v>44292</v>
      </c>
      <c r="D221" s="29" t="s">
        <v>339</v>
      </c>
      <c r="E221" s="31">
        <v>2600</v>
      </c>
      <c r="F221" s="29" t="s">
        <v>88</v>
      </c>
      <c r="G221" s="32" t="s">
        <v>1066</v>
      </c>
      <c r="H221" s="29" t="s">
        <v>107</v>
      </c>
      <c r="I221" s="32" t="s">
        <v>172</v>
      </c>
      <c r="J221" s="33"/>
      <c r="K221" s="33"/>
      <c r="L221" s="33"/>
      <c r="M221" s="32" t="s">
        <v>1098</v>
      </c>
      <c r="N221" s="32" t="s">
        <v>432</v>
      </c>
      <c r="O221" s="33"/>
      <c r="P221" s="33"/>
      <c r="Q221" s="34">
        <v>0</v>
      </c>
      <c r="R221" s="35">
        <f>IF(Q221&gt;0,0,(IF(ISNA(VLOOKUP(D221,Missing_Vaulations,3,FALSE))=TRUE,0,(VLOOKUP(D221,Missing_Vaulations,3,FALSE)))))</f>
        <v>500</v>
      </c>
      <c r="S221" s="34">
        <f>Q221+R221</f>
        <v>500</v>
      </c>
      <c r="T221" s="36" t="s">
        <v>1099</v>
      </c>
      <c r="U221" s="37" t="s">
        <v>434</v>
      </c>
    </row>
    <row r="222" spans="1:21" x14ac:dyDescent="0.2">
      <c r="A222" s="28">
        <f>A221+1</f>
        <v>221</v>
      </c>
      <c r="B222" s="29" t="s">
        <v>1100</v>
      </c>
      <c r="C222" s="30">
        <v>44292</v>
      </c>
      <c r="D222" s="29" t="s">
        <v>339</v>
      </c>
      <c r="E222" s="31">
        <v>3416</v>
      </c>
      <c r="F222" s="29" t="s">
        <v>88</v>
      </c>
      <c r="G222" s="32" t="s">
        <v>1101</v>
      </c>
      <c r="H222" s="29" t="s">
        <v>285</v>
      </c>
      <c r="I222" s="32" t="s">
        <v>100</v>
      </c>
      <c r="J222" s="33"/>
      <c r="K222" s="33"/>
      <c r="L222" s="33"/>
      <c r="M222" s="32" t="s">
        <v>1102</v>
      </c>
      <c r="N222" s="32" t="s">
        <v>432</v>
      </c>
      <c r="O222" s="33"/>
      <c r="P222" s="33"/>
      <c r="Q222" s="34">
        <v>0</v>
      </c>
      <c r="R222" s="35">
        <f>IF(Q222&gt;0,0,(IF(ISNA(VLOOKUP(D222,Missing_Vaulations,3,FALSE))=TRUE,0,(VLOOKUP(D222,Missing_Vaulations,3,FALSE)))))</f>
        <v>500</v>
      </c>
      <c r="S222" s="34">
        <f>Q222+R222</f>
        <v>500</v>
      </c>
      <c r="T222" s="36" t="s">
        <v>1103</v>
      </c>
      <c r="U222" s="37" t="s">
        <v>434</v>
      </c>
    </row>
    <row r="223" spans="1:21" x14ac:dyDescent="0.2">
      <c r="A223" s="28">
        <f>A222+1</f>
        <v>222</v>
      </c>
      <c r="B223" s="29" t="s">
        <v>1104</v>
      </c>
      <c r="C223" s="30">
        <v>44292</v>
      </c>
      <c r="D223" s="29" t="s">
        <v>277</v>
      </c>
      <c r="E223" s="31">
        <v>1404</v>
      </c>
      <c r="F223" s="29" t="s">
        <v>88</v>
      </c>
      <c r="G223" s="32" t="s">
        <v>1105</v>
      </c>
      <c r="H223" s="29" t="s">
        <v>132</v>
      </c>
      <c r="I223" s="32" t="s">
        <v>172</v>
      </c>
      <c r="J223" s="33"/>
      <c r="K223" s="33"/>
      <c r="L223" s="33"/>
      <c r="M223" s="32" t="s">
        <v>1106</v>
      </c>
      <c r="N223" s="32" t="s">
        <v>1107</v>
      </c>
      <c r="O223" s="33"/>
      <c r="P223" s="33"/>
      <c r="Q223" s="34">
        <v>0</v>
      </c>
      <c r="R223" s="35">
        <f>IF(Q223&gt;0,0,(IF(ISNA(VLOOKUP(D223,Missing_Vaulations,3,FALSE))=TRUE,0,(VLOOKUP(D223,Missing_Vaulations,3,FALSE)))))</f>
        <v>500</v>
      </c>
      <c r="S223" s="34">
        <f>Q223+R223</f>
        <v>500</v>
      </c>
      <c r="T223" s="36" t="s">
        <v>1108</v>
      </c>
      <c r="U223" s="37" t="s">
        <v>282</v>
      </c>
    </row>
    <row r="224" spans="1:21" x14ac:dyDescent="0.2">
      <c r="A224" s="28">
        <f>A223+1</f>
        <v>223</v>
      </c>
      <c r="B224" s="29" t="s">
        <v>1109</v>
      </c>
      <c r="C224" s="30">
        <v>44292</v>
      </c>
      <c r="D224" s="29" t="s">
        <v>277</v>
      </c>
      <c r="E224" s="31">
        <v>513</v>
      </c>
      <c r="F224" s="29" t="s">
        <v>88</v>
      </c>
      <c r="G224" s="32" t="s">
        <v>1110</v>
      </c>
      <c r="H224" s="29" t="s">
        <v>632</v>
      </c>
      <c r="I224" s="32" t="s">
        <v>100</v>
      </c>
      <c r="J224" s="33"/>
      <c r="K224" s="33"/>
      <c r="L224" s="33"/>
      <c r="M224" s="32" t="s">
        <v>1111</v>
      </c>
      <c r="N224" s="32" t="s">
        <v>1107</v>
      </c>
      <c r="O224" s="33"/>
      <c r="P224" s="33"/>
      <c r="Q224" s="34">
        <v>0</v>
      </c>
      <c r="R224" s="35">
        <f>IF(Q224&gt;0,0,(IF(ISNA(VLOOKUP(D224,Missing_Vaulations,3,FALSE))=TRUE,0,(VLOOKUP(D224,Missing_Vaulations,3,FALSE)))))</f>
        <v>500</v>
      </c>
      <c r="S224" s="34">
        <f>Q224+R224</f>
        <v>500</v>
      </c>
      <c r="T224" s="36" t="s">
        <v>1112</v>
      </c>
      <c r="U224" s="37" t="s">
        <v>282</v>
      </c>
    </row>
    <row r="225" spans="1:21" x14ac:dyDescent="0.2">
      <c r="A225" s="28">
        <f>A224+1</f>
        <v>224</v>
      </c>
      <c r="B225" s="29" t="s">
        <v>1113</v>
      </c>
      <c r="C225" s="30">
        <v>44292</v>
      </c>
      <c r="D225" s="29" t="s">
        <v>277</v>
      </c>
      <c r="E225" s="31">
        <v>11423</v>
      </c>
      <c r="F225" s="29" t="s">
        <v>88</v>
      </c>
      <c r="G225" s="32" t="s">
        <v>1114</v>
      </c>
      <c r="H225" s="29" t="s">
        <v>403</v>
      </c>
      <c r="I225" s="32" t="s">
        <v>108</v>
      </c>
      <c r="J225" s="33"/>
      <c r="K225" s="33"/>
      <c r="L225" s="33"/>
      <c r="M225" s="32" t="s">
        <v>1115</v>
      </c>
      <c r="N225" s="32" t="s">
        <v>1107</v>
      </c>
      <c r="O225" s="33"/>
      <c r="P225" s="33"/>
      <c r="Q225" s="34">
        <v>0</v>
      </c>
      <c r="R225" s="35">
        <f>IF(Q225&gt;0,0,(IF(ISNA(VLOOKUP(D225,Missing_Vaulations,3,FALSE))=TRUE,0,(VLOOKUP(D225,Missing_Vaulations,3,FALSE)))))</f>
        <v>500</v>
      </c>
      <c r="S225" s="34">
        <f>Q225+R225</f>
        <v>500</v>
      </c>
      <c r="T225" s="36" t="s">
        <v>1116</v>
      </c>
      <c r="U225" s="37" t="s">
        <v>282</v>
      </c>
    </row>
    <row r="226" spans="1:21" x14ac:dyDescent="0.2">
      <c r="A226" s="28">
        <f>A225+1</f>
        <v>225</v>
      </c>
      <c r="B226" s="29" t="s">
        <v>1117</v>
      </c>
      <c r="C226" s="30">
        <v>44292</v>
      </c>
      <c r="D226" s="29" t="s">
        <v>277</v>
      </c>
      <c r="E226" s="31">
        <v>18</v>
      </c>
      <c r="F226" s="29" t="s">
        <v>88</v>
      </c>
      <c r="G226" s="32" t="s">
        <v>1118</v>
      </c>
      <c r="H226" s="29" t="s">
        <v>99</v>
      </c>
      <c r="I226" s="32" t="s">
        <v>143</v>
      </c>
      <c r="J226" s="33"/>
      <c r="K226" s="33"/>
      <c r="L226" s="33"/>
      <c r="M226" s="32" t="s">
        <v>1119</v>
      </c>
      <c r="N226" s="32" t="s">
        <v>1107</v>
      </c>
      <c r="O226" s="33"/>
      <c r="P226" s="33"/>
      <c r="Q226" s="34">
        <v>0</v>
      </c>
      <c r="R226" s="35">
        <f>IF(Q226&gt;0,0,(IF(ISNA(VLOOKUP(D226,Missing_Vaulations,3,FALSE))=TRUE,0,(VLOOKUP(D226,Missing_Vaulations,3,FALSE)))))</f>
        <v>500</v>
      </c>
      <c r="S226" s="34">
        <f>Q226+R226</f>
        <v>500</v>
      </c>
      <c r="T226" s="36" t="s">
        <v>1120</v>
      </c>
      <c r="U226" s="37" t="s">
        <v>282</v>
      </c>
    </row>
    <row r="227" spans="1:21" x14ac:dyDescent="0.2">
      <c r="A227" s="28">
        <f>A226+1</f>
        <v>226</v>
      </c>
      <c r="B227" s="29" t="s">
        <v>1121</v>
      </c>
      <c r="C227" s="30">
        <v>44292</v>
      </c>
      <c r="D227" s="29" t="s">
        <v>277</v>
      </c>
      <c r="E227" s="31">
        <v>14019</v>
      </c>
      <c r="F227" s="29" t="s">
        <v>88</v>
      </c>
      <c r="G227" s="32" t="s">
        <v>1122</v>
      </c>
      <c r="H227" s="29" t="s">
        <v>90</v>
      </c>
      <c r="I227" s="32" t="s">
        <v>115</v>
      </c>
      <c r="J227" s="33"/>
      <c r="K227" s="33"/>
      <c r="L227" s="33"/>
      <c r="M227" s="32" t="s">
        <v>1123</v>
      </c>
      <c r="N227" s="32" t="s">
        <v>1107</v>
      </c>
      <c r="O227" s="33"/>
      <c r="P227" s="33"/>
      <c r="Q227" s="34">
        <v>0</v>
      </c>
      <c r="R227" s="35">
        <f>IF(Q227&gt;0,0,(IF(ISNA(VLOOKUP(D227,Missing_Vaulations,3,FALSE))=TRUE,0,(VLOOKUP(D227,Missing_Vaulations,3,FALSE)))))</f>
        <v>500</v>
      </c>
      <c r="S227" s="34">
        <f>Q227+R227</f>
        <v>500</v>
      </c>
      <c r="T227" s="36" t="s">
        <v>1124</v>
      </c>
      <c r="U227" s="37" t="s">
        <v>282</v>
      </c>
    </row>
    <row r="228" spans="1:21" x14ac:dyDescent="0.2">
      <c r="A228" s="28">
        <f>A227+1</f>
        <v>227</v>
      </c>
      <c r="B228" s="29" t="s">
        <v>1125</v>
      </c>
      <c r="C228" s="30">
        <v>44292</v>
      </c>
      <c r="D228" s="29" t="s">
        <v>97</v>
      </c>
      <c r="E228" s="31">
        <v>3709</v>
      </c>
      <c r="F228" s="29" t="s">
        <v>88</v>
      </c>
      <c r="G228" s="32" t="s">
        <v>1126</v>
      </c>
      <c r="H228" s="29" t="s">
        <v>99</v>
      </c>
      <c r="I228" s="32" t="s">
        <v>100</v>
      </c>
      <c r="J228" s="33"/>
      <c r="K228" s="33"/>
      <c r="L228" s="33"/>
      <c r="M228" s="32" t="s">
        <v>1127</v>
      </c>
      <c r="N228" s="32" t="s">
        <v>330</v>
      </c>
      <c r="O228" s="33"/>
      <c r="P228" s="33"/>
      <c r="Q228" s="34">
        <v>0</v>
      </c>
      <c r="R228" s="35">
        <f>IF(Q228&gt;0,0,(IF(ISNA(VLOOKUP(D228,Missing_Vaulations,3,FALSE))=TRUE,0,(VLOOKUP(D228,Missing_Vaulations,3,FALSE)))))</f>
        <v>500</v>
      </c>
      <c r="S228" s="34">
        <f>Q228+R228</f>
        <v>500</v>
      </c>
      <c r="T228" s="36" t="s">
        <v>1128</v>
      </c>
      <c r="U228" s="37" t="s">
        <v>1129</v>
      </c>
    </row>
    <row r="229" spans="1:21" x14ac:dyDescent="0.2">
      <c r="A229" s="28">
        <f>A228+1</f>
        <v>228</v>
      </c>
      <c r="B229" s="29" t="s">
        <v>1130</v>
      </c>
      <c r="C229" s="30">
        <v>44292</v>
      </c>
      <c r="D229" s="29" t="s">
        <v>277</v>
      </c>
      <c r="E229" s="31">
        <v>6914</v>
      </c>
      <c r="F229" s="29" t="s">
        <v>88</v>
      </c>
      <c r="G229" s="32" t="s">
        <v>1131</v>
      </c>
      <c r="H229" s="29" t="s">
        <v>99</v>
      </c>
      <c r="I229" s="32" t="s">
        <v>220</v>
      </c>
      <c r="J229" s="33"/>
      <c r="K229" s="33"/>
      <c r="L229" s="33"/>
      <c r="M229" s="32" t="s">
        <v>1132</v>
      </c>
      <c r="N229" s="32" t="s">
        <v>1075</v>
      </c>
      <c r="O229" s="33"/>
      <c r="P229" s="33"/>
      <c r="Q229" s="34">
        <v>0</v>
      </c>
      <c r="R229" s="35">
        <f>IF(Q229&gt;0,0,(IF(ISNA(VLOOKUP(D229,Missing_Vaulations,3,FALSE))=TRUE,0,(VLOOKUP(D229,Missing_Vaulations,3,FALSE)))))</f>
        <v>500</v>
      </c>
      <c r="S229" s="34">
        <f>Q229+R229</f>
        <v>500</v>
      </c>
      <c r="T229" s="36" t="s">
        <v>1133</v>
      </c>
      <c r="U229" s="37" t="s">
        <v>282</v>
      </c>
    </row>
    <row r="230" spans="1:21" x14ac:dyDescent="0.2">
      <c r="A230" s="28">
        <f>A229+1</f>
        <v>229</v>
      </c>
      <c r="B230" s="29" t="s">
        <v>1134</v>
      </c>
      <c r="C230" s="30">
        <v>44292</v>
      </c>
      <c r="D230" s="29" t="s">
        <v>97</v>
      </c>
      <c r="E230" s="31">
        <v>1209</v>
      </c>
      <c r="F230" s="29" t="s">
        <v>88</v>
      </c>
      <c r="G230" s="32" t="s">
        <v>1135</v>
      </c>
      <c r="H230" s="29" t="s">
        <v>107</v>
      </c>
      <c r="I230" s="32" t="s">
        <v>91</v>
      </c>
      <c r="J230" s="33"/>
      <c r="K230" s="33"/>
      <c r="L230" s="33"/>
      <c r="M230" s="32" t="s">
        <v>1136</v>
      </c>
      <c r="N230" s="32" t="s">
        <v>1137</v>
      </c>
      <c r="O230" s="33"/>
      <c r="P230" s="33"/>
      <c r="Q230" s="34">
        <v>0</v>
      </c>
      <c r="R230" s="35">
        <f>IF(Q230&gt;0,0,(IF(ISNA(VLOOKUP(D230,Missing_Vaulations,3,FALSE))=TRUE,0,(VLOOKUP(D230,Missing_Vaulations,3,FALSE)))))</f>
        <v>500</v>
      </c>
      <c r="S230" s="34">
        <f>Q230+R230</f>
        <v>500</v>
      </c>
      <c r="T230" s="36" t="s">
        <v>1138</v>
      </c>
      <c r="U230" s="37" t="s">
        <v>332</v>
      </c>
    </row>
    <row r="231" spans="1:21" x14ac:dyDescent="0.2">
      <c r="A231" s="28">
        <f>A230+1</f>
        <v>230</v>
      </c>
      <c r="B231" s="29" t="s">
        <v>1139</v>
      </c>
      <c r="C231" s="30">
        <v>44292</v>
      </c>
      <c r="D231" s="29" t="s">
        <v>711</v>
      </c>
      <c r="E231" s="31">
        <v>9100</v>
      </c>
      <c r="F231" s="29" t="s">
        <v>88</v>
      </c>
      <c r="G231" s="32" t="s">
        <v>1140</v>
      </c>
      <c r="H231" s="29" t="s">
        <v>777</v>
      </c>
      <c r="I231" s="32" t="s">
        <v>108</v>
      </c>
      <c r="J231" s="33"/>
      <c r="K231" s="33"/>
      <c r="L231" s="33"/>
      <c r="M231" s="32" t="s">
        <v>1141</v>
      </c>
      <c r="N231" s="32" t="s">
        <v>1142</v>
      </c>
      <c r="O231" s="33"/>
      <c r="P231" s="33"/>
      <c r="Q231" s="34">
        <v>0</v>
      </c>
      <c r="R231" s="35">
        <f>IF(Q231&gt;0,0,(IF(ISNA(VLOOKUP(D231,Missing_Vaulations,3,FALSE))=TRUE,0,(VLOOKUP(D231,Missing_Vaulations,3,FALSE)))))</f>
        <v>3000</v>
      </c>
      <c r="S231" s="34">
        <f>Q231+R231</f>
        <v>3000</v>
      </c>
      <c r="T231" s="36" t="s">
        <v>1143</v>
      </c>
      <c r="U231" s="37" t="s">
        <v>716</v>
      </c>
    </row>
    <row r="232" spans="1:21" x14ac:dyDescent="0.2">
      <c r="A232" s="28">
        <f>A231+1</f>
        <v>231</v>
      </c>
      <c r="B232" s="29" t="s">
        <v>1144</v>
      </c>
      <c r="C232" s="30">
        <v>44292</v>
      </c>
      <c r="D232" s="29" t="s">
        <v>97</v>
      </c>
      <c r="E232" s="31">
        <v>2104</v>
      </c>
      <c r="F232" s="29" t="s">
        <v>88</v>
      </c>
      <c r="G232" s="32" t="s">
        <v>1145</v>
      </c>
      <c r="H232" s="29" t="s">
        <v>90</v>
      </c>
      <c r="I232" s="32" t="s">
        <v>91</v>
      </c>
      <c r="J232" s="33"/>
      <c r="K232" s="33"/>
      <c r="L232" s="33"/>
      <c r="M232" s="32" t="s">
        <v>1146</v>
      </c>
      <c r="N232" s="32" t="s">
        <v>1147</v>
      </c>
      <c r="O232" s="33"/>
      <c r="P232" s="33"/>
      <c r="Q232" s="34">
        <v>0</v>
      </c>
      <c r="R232" s="35">
        <f>IF(Q232&gt;0,0,(IF(ISNA(VLOOKUP(D232,Missing_Vaulations,3,FALSE))=TRUE,0,(VLOOKUP(D232,Missing_Vaulations,3,FALSE)))))</f>
        <v>500</v>
      </c>
      <c r="S232" s="34">
        <f>Q232+R232</f>
        <v>500</v>
      </c>
      <c r="T232" s="36" t="s">
        <v>1148</v>
      </c>
      <c r="U232" s="37" t="s">
        <v>1149</v>
      </c>
    </row>
    <row r="233" spans="1:21" x14ac:dyDescent="0.2">
      <c r="A233" s="28">
        <f>A232+1</f>
        <v>232</v>
      </c>
      <c r="B233" s="29" t="s">
        <v>1150</v>
      </c>
      <c r="C233" s="30">
        <v>44292</v>
      </c>
      <c r="D233" s="29" t="s">
        <v>97</v>
      </c>
      <c r="E233" s="31">
        <v>13104</v>
      </c>
      <c r="F233" s="29" t="s">
        <v>88</v>
      </c>
      <c r="G233" s="32" t="s">
        <v>1151</v>
      </c>
      <c r="H233" s="29" t="s">
        <v>99</v>
      </c>
      <c r="I233" s="32" t="s">
        <v>143</v>
      </c>
      <c r="J233" s="33"/>
      <c r="K233" s="33"/>
      <c r="L233" s="33"/>
      <c r="M233" s="32" t="s">
        <v>1152</v>
      </c>
      <c r="N233" s="32" t="s">
        <v>1147</v>
      </c>
      <c r="O233" s="33"/>
      <c r="P233" s="33"/>
      <c r="Q233" s="34">
        <v>0</v>
      </c>
      <c r="R233" s="35">
        <f>IF(Q233&gt;0,0,(IF(ISNA(VLOOKUP(D233,Missing_Vaulations,3,FALSE))=TRUE,0,(VLOOKUP(D233,Missing_Vaulations,3,FALSE)))))</f>
        <v>500</v>
      </c>
      <c r="S233" s="34">
        <f>Q233+R233</f>
        <v>500</v>
      </c>
      <c r="T233" s="36" t="s">
        <v>1153</v>
      </c>
      <c r="U233" s="37" t="s">
        <v>1149</v>
      </c>
    </row>
    <row r="234" spans="1:21" x14ac:dyDescent="0.2">
      <c r="A234" s="28">
        <f>A233+1</f>
        <v>233</v>
      </c>
      <c r="B234" s="29" t="s">
        <v>1154</v>
      </c>
      <c r="C234" s="30">
        <v>44292</v>
      </c>
      <c r="D234" s="29" t="s">
        <v>97</v>
      </c>
      <c r="E234" s="31">
        <v>3016</v>
      </c>
      <c r="F234" s="29" t="s">
        <v>88</v>
      </c>
      <c r="G234" s="32" t="s">
        <v>1155</v>
      </c>
      <c r="H234" s="29" t="s">
        <v>181</v>
      </c>
      <c r="I234" s="32" t="s">
        <v>186</v>
      </c>
      <c r="J234" s="33"/>
      <c r="K234" s="33"/>
      <c r="L234" s="33"/>
      <c r="M234" s="32" t="s">
        <v>1156</v>
      </c>
      <c r="N234" s="32" t="s">
        <v>1157</v>
      </c>
      <c r="O234" s="33"/>
      <c r="P234" s="33"/>
      <c r="Q234" s="34">
        <v>0</v>
      </c>
      <c r="R234" s="35">
        <f>IF(Q234&gt;0,0,(IF(ISNA(VLOOKUP(D234,Missing_Vaulations,3,FALSE))=TRUE,0,(VLOOKUP(D234,Missing_Vaulations,3,FALSE)))))</f>
        <v>500</v>
      </c>
      <c r="S234" s="34">
        <f>Q234+R234</f>
        <v>500</v>
      </c>
      <c r="T234" s="36" t="s">
        <v>1158</v>
      </c>
      <c r="U234" s="37" t="s">
        <v>332</v>
      </c>
    </row>
    <row r="235" spans="1:21" x14ac:dyDescent="0.2">
      <c r="A235" s="28">
        <f>A234+1</f>
        <v>234</v>
      </c>
      <c r="B235" s="29" t="s">
        <v>1159</v>
      </c>
      <c r="C235" s="30">
        <v>44292</v>
      </c>
      <c r="D235" s="29" t="s">
        <v>1160</v>
      </c>
      <c r="E235" s="31">
        <v>3333</v>
      </c>
      <c r="F235" s="29" t="s">
        <v>88</v>
      </c>
      <c r="G235" s="32" t="s">
        <v>1161</v>
      </c>
      <c r="H235" s="29" t="s">
        <v>99</v>
      </c>
      <c r="I235" s="32" t="s">
        <v>297</v>
      </c>
      <c r="J235" s="33"/>
      <c r="K235" s="33"/>
      <c r="L235" s="33"/>
      <c r="M235" s="32" t="s">
        <v>1162</v>
      </c>
      <c r="N235" s="32" t="s">
        <v>93</v>
      </c>
      <c r="O235" s="33"/>
      <c r="P235" s="33"/>
      <c r="Q235" s="34">
        <v>0</v>
      </c>
      <c r="R235" s="35">
        <f>IF(Q235&gt;0,0,(IF(ISNA(VLOOKUP(D235,Missing_Vaulations,3,FALSE))=TRUE,0,(VLOOKUP(D235,Missing_Vaulations,3,FALSE)))))</f>
        <v>3000</v>
      </c>
      <c r="S235" s="34">
        <f>Q235+R235</f>
        <v>3000</v>
      </c>
      <c r="T235" s="36" t="s">
        <v>1163</v>
      </c>
      <c r="U235" s="37" t="s">
        <v>1164</v>
      </c>
    </row>
    <row r="236" spans="1:21" x14ac:dyDescent="0.2">
      <c r="A236" s="28">
        <f>A235+1</f>
        <v>235</v>
      </c>
      <c r="B236" s="29" t="s">
        <v>1165</v>
      </c>
      <c r="C236" s="30">
        <v>44292</v>
      </c>
      <c r="D236" s="29" t="s">
        <v>322</v>
      </c>
      <c r="E236" s="31">
        <v>5818</v>
      </c>
      <c r="F236" s="29" t="s">
        <v>88</v>
      </c>
      <c r="G236" s="32" t="s">
        <v>1166</v>
      </c>
      <c r="H236" s="29" t="s">
        <v>90</v>
      </c>
      <c r="I236" s="32" t="s">
        <v>172</v>
      </c>
      <c r="J236" s="33"/>
      <c r="K236" s="33"/>
      <c r="L236" s="33"/>
      <c r="M236" s="32" t="s">
        <v>1167</v>
      </c>
      <c r="N236" s="32" t="s">
        <v>1168</v>
      </c>
      <c r="O236" s="33"/>
      <c r="P236" s="33"/>
      <c r="Q236" s="34">
        <v>0</v>
      </c>
      <c r="R236" s="35">
        <f>IF(Q236&gt;0,0,(IF(ISNA(VLOOKUP(D236,Missing_Vaulations,3,FALSE))=TRUE,0,(VLOOKUP(D236,Missing_Vaulations,3,FALSE)))))</f>
        <v>12000</v>
      </c>
      <c r="S236" s="34">
        <f>Q236+R236</f>
        <v>12000</v>
      </c>
      <c r="T236" s="36" t="s">
        <v>1169</v>
      </c>
      <c r="U236" s="37" t="s">
        <v>326</v>
      </c>
    </row>
    <row r="237" spans="1:21" x14ac:dyDescent="0.2">
      <c r="A237" s="28">
        <f>A236+1</f>
        <v>236</v>
      </c>
      <c r="B237" s="29" t="s">
        <v>1170</v>
      </c>
      <c r="C237" s="30">
        <v>44293</v>
      </c>
      <c r="D237" s="29" t="s">
        <v>418</v>
      </c>
      <c r="E237" s="31">
        <v>7690</v>
      </c>
      <c r="F237" s="29" t="s">
        <v>820</v>
      </c>
      <c r="G237" s="32" t="s">
        <v>1171</v>
      </c>
      <c r="H237" s="29" t="s">
        <v>90</v>
      </c>
      <c r="I237" s="32" t="s">
        <v>186</v>
      </c>
      <c r="J237" s="33"/>
      <c r="K237" s="33"/>
      <c r="L237" s="33"/>
      <c r="M237" s="32" t="s">
        <v>1172</v>
      </c>
      <c r="N237" s="32" t="s">
        <v>1173</v>
      </c>
      <c r="O237" s="39">
        <v>1</v>
      </c>
      <c r="P237" s="39">
        <v>1</v>
      </c>
      <c r="Q237" s="34">
        <v>15000</v>
      </c>
      <c r="R237" s="35">
        <f>IF(Q237&gt;0,0,(IF(ISNA(VLOOKUP(D237,Missing_Vaulations,3,FALSE))=TRUE,0,(VLOOKUP(D237,Missing_Vaulations,3,FALSE)))))</f>
        <v>0</v>
      </c>
      <c r="S237" s="34">
        <f>Q237+R237</f>
        <v>15000</v>
      </c>
      <c r="T237" s="36" t="s">
        <v>1174</v>
      </c>
      <c r="U237" s="37" t="s">
        <v>1175</v>
      </c>
    </row>
    <row r="238" spans="1:21" x14ac:dyDescent="0.2">
      <c r="A238" s="28">
        <f>A237+1</f>
        <v>237</v>
      </c>
      <c r="B238" s="29" t="s">
        <v>1176</v>
      </c>
      <c r="C238" s="30">
        <v>44293</v>
      </c>
      <c r="D238" s="29" t="s">
        <v>97</v>
      </c>
      <c r="E238" s="31">
        <v>701</v>
      </c>
      <c r="F238" s="29" t="s">
        <v>88</v>
      </c>
      <c r="G238" s="32" t="s">
        <v>1177</v>
      </c>
      <c r="H238" s="29" t="s">
        <v>181</v>
      </c>
      <c r="I238" s="32" t="s">
        <v>143</v>
      </c>
      <c r="J238" s="33"/>
      <c r="K238" s="33"/>
      <c r="L238" s="33"/>
      <c r="M238" s="32" t="s">
        <v>1178</v>
      </c>
      <c r="N238" s="32" t="s">
        <v>1179</v>
      </c>
      <c r="O238" s="33"/>
      <c r="P238" s="33"/>
      <c r="Q238" s="34">
        <v>50000</v>
      </c>
      <c r="R238" s="35">
        <f>IF(Q238&gt;0,0,(IF(ISNA(VLOOKUP(D238,Missing_Vaulations,3,FALSE))=TRUE,0,(VLOOKUP(D238,Missing_Vaulations,3,FALSE)))))</f>
        <v>0</v>
      </c>
      <c r="S238" s="34">
        <f>Q238+R238</f>
        <v>50000</v>
      </c>
      <c r="T238" s="36" t="s">
        <v>1180</v>
      </c>
      <c r="U238" s="37" t="s">
        <v>139</v>
      </c>
    </row>
    <row r="239" spans="1:21" x14ac:dyDescent="0.2">
      <c r="A239" s="28">
        <f>A238+1</f>
        <v>238</v>
      </c>
      <c r="B239" s="29" t="s">
        <v>1181</v>
      </c>
      <c r="C239" s="30">
        <v>44293</v>
      </c>
      <c r="D239" s="29" t="s">
        <v>97</v>
      </c>
      <c r="E239" s="31">
        <v>219</v>
      </c>
      <c r="F239" s="29" t="s">
        <v>88</v>
      </c>
      <c r="G239" s="32" t="s">
        <v>1182</v>
      </c>
      <c r="H239" s="29" t="s">
        <v>181</v>
      </c>
      <c r="I239" s="32" t="s">
        <v>91</v>
      </c>
      <c r="J239" s="33"/>
      <c r="K239" s="33"/>
      <c r="L239" s="33"/>
      <c r="M239" s="32" t="s">
        <v>1183</v>
      </c>
      <c r="N239" s="32" t="s">
        <v>1179</v>
      </c>
      <c r="O239" s="33"/>
      <c r="P239" s="33"/>
      <c r="Q239" s="34">
        <v>50000</v>
      </c>
      <c r="R239" s="35">
        <f>IF(Q239&gt;0,0,(IF(ISNA(VLOOKUP(D239,Missing_Vaulations,3,FALSE))=TRUE,0,(VLOOKUP(D239,Missing_Vaulations,3,FALSE)))))</f>
        <v>0</v>
      </c>
      <c r="S239" s="34">
        <f>Q239+R239</f>
        <v>50000</v>
      </c>
      <c r="T239" s="36" t="s">
        <v>1184</v>
      </c>
      <c r="U239" s="37" t="s">
        <v>139</v>
      </c>
    </row>
    <row r="240" spans="1:21" x14ac:dyDescent="0.2">
      <c r="A240" s="28">
        <f>A239+1</f>
        <v>239</v>
      </c>
      <c r="B240" s="29" t="s">
        <v>1185</v>
      </c>
      <c r="C240" s="30">
        <v>44293</v>
      </c>
      <c r="D240" s="29" t="s">
        <v>97</v>
      </c>
      <c r="E240" s="31">
        <v>2719</v>
      </c>
      <c r="F240" s="29" t="s">
        <v>88</v>
      </c>
      <c r="G240" s="32" t="s">
        <v>1186</v>
      </c>
      <c r="H240" s="29" t="s">
        <v>107</v>
      </c>
      <c r="I240" s="32" t="s">
        <v>220</v>
      </c>
      <c r="J240" s="33"/>
      <c r="K240" s="33"/>
      <c r="L240" s="33"/>
      <c r="M240" s="32" t="s">
        <v>1187</v>
      </c>
      <c r="N240" s="32" t="s">
        <v>1188</v>
      </c>
      <c r="O240" s="33"/>
      <c r="P240" s="33"/>
      <c r="Q240" s="34">
        <v>50000</v>
      </c>
      <c r="R240" s="35">
        <f>IF(Q240&gt;0,0,(IF(ISNA(VLOOKUP(D240,Missing_Vaulations,3,FALSE))=TRUE,0,(VLOOKUP(D240,Missing_Vaulations,3,FALSE)))))</f>
        <v>0</v>
      </c>
      <c r="S240" s="34">
        <f>Q240+R240</f>
        <v>50000</v>
      </c>
      <c r="T240" s="36" t="s">
        <v>1189</v>
      </c>
      <c r="U240" s="37" t="s">
        <v>139</v>
      </c>
    </row>
    <row r="241" spans="1:21" x14ac:dyDescent="0.2">
      <c r="A241" s="28">
        <f>A240+1</f>
        <v>240</v>
      </c>
      <c r="B241" s="29" t="s">
        <v>1190</v>
      </c>
      <c r="C241" s="30">
        <v>44293</v>
      </c>
      <c r="D241" s="29" t="s">
        <v>97</v>
      </c>
      <c r="E241" s="31">
        <v>8921</v>
      </c>
      <c r="F241" s="29" t="s">
        <v>88</v>
      </c>
      <c r="G241" s="32" t="s">
        <v>1191</v>
      </c>
      <c r="H241" s="29" t="s">
        <v>107</v>
      </c>
      <c r="I241" s="32" t="s">
        <v>220</v>
      </c>
      <c r="J241" s="33"/>
      <c r="K241" s="33"/>
      <c r="L241" s="33"/>
      <c r="M241" s="32" t="s">
        <v>1192</v>
      </c>
      <c r="N241" s="32" t="s">
        <v>1193</v>
      </c>
      <c r="O241" s="33"/>
      <c r="P241" s="33"/>
      <c r="Q241" s="34">
        <v>50000</v>
      </c>
      <c r="R241" s="35">
        <f>IF(Q241&gt;0,0,(IF(ISNA(VLOOKUP(D241,Missing_Vaulations,3,FALSE))=TRUE,0,(VLOOKUP(D241,Missing_Vaulations,3,FALSE)))))</f>
        <v>0</v>
      </c>
      <c r="S241" s="34">
        <f>Q241+R241</f>
        <v>50000</v>
      </c>
      <c r="T241" s="36" t="s">
        <v>1194</v>
      </c>
      <c r="U241" s="37" t="s">
        <v>139</v>
      </c>
    </row>
    <row r="242" spans="1:21" x14ac:dyDescent="0.2">
      <c r="A242" s="28">
        <f>A241+1</f>
        <v>241</v>
      </c>
      <c r="B242" s="29" t="s">
        <v>1195</v>
      </c>
      <c r="C242" s="30">
        <v>44293</v>
      </c>
      <c r="D242" s="29" t="s">
        <v>97</v>
      </c>
      <c r="E242" s="31">
        <v>505</v>
      </c>
      <c r="F242" s="29" t="s">
        <v>88</v>
      </c>
      <c r="G242" s="32" t="s">
        <v>1196</v>
      </c>
      <c r="H242" s="29" t="s">
        <v>90</v>
      </c>
      <c r="I242" s="32" t="s">
        <v>186</v>
      </c>
      <c r="J242" s="33"/>
      <c r="K242" s="33"/>
      <c r="L242" s="33"/>
      <c r="M242" s="32" t="s">
        <v>1197</v>
      </c>
      <c r="N242" s="32" t="s">
        <v>1198</v>
      </c>
      <c r="O242" s="33"/>
      <c r="P242" s="33"/>
      <c r="Q242" s="34">
        <v>50000</v>
      </c>
      <c r="R242" s="35">
        <f>IF(Q242&gt;0,0,(IF(ISNA(VLOOKUP(D242,Missing_Vaulations,3,FALSE))=TRUE,0,(VLOOKUP(D242,Missing_Vaulations,3,FALSE)))))</f>
        <v>0</v>
      </c>
      <c r="S242" s="34">
        <f>Q242+R242</f>
        <v>50000</v>
      </c>
      <c r="T242" s="36" t="s">
        <v>1199</v>
      </c>
      <c r="U242" s="37" t="s">
        <v>112</v>
      </c>
    </row>
    <row r="243" spans="1:21" x14ac:dyDescent="0.2">
      <c r="A243" s="28">
        <f>A242+1</f>
        <v>242</v>
      </c>
      <c r="B243" s="29" t="s">
        <v>1200</v>
      </c>
      <c r="C243" s="30">
        <v>44293</v>
      </c>
      <c r="D243" s="29" t="s">
        <v>97</v>
      </c>
      <c r="E243" s="31">
        <v>3110</v>
      </c>
      <c r="F243" s="29" t="s">
        <v>88</v>
      </c>
      <c r="G243" s="32" t="s">
        <v>841</v>
      </c>
      <c r="H243" s="29" t="s">
        <v>181</v>
      </c>
      <c r="I243" s="32" t="s">
        <v>115</v>
      </c>
      <c r="J243" s="33"/>
      <c r="K243" s="33"/>
      <c r="L243" s="33"/>
      <c r="M243" s="32" t="s">
        <v>1201</v>
      </c>
      <c r="N243" s="32" t="s">
        <v>1198</v>
      </c>
      <c r="O243" s="33"/>
      <c r="P243" s="33"/>
      <c r="Q243" s="34">
        <v>50000</v>
      </c>
      <c r="R243" s="35">
        <f>IF(Q243&gt;0,0,(IF(ISNA(VLOOKUP(D243,Missing_Vaulations,3,FALSE))=TRUE,0,(VLOOKUP(D243,Missing_Vaulations,3,FALSE)))))</f>
        <v>0</v>
      </c>
      <c r="S243" s="34">
        <f>Q243+R243</f>
        <v>50000</v>
      </c>
      <c r="T243" s="36" t="s">
        <v>1202</v>
      </c>
      <c r="U243" s="37" t="s">
        <v>112</v>
      </c>
    </row>
    <row r="244" spans="1:21" x14ac:dyDescent="0.2">
      <c r="A244" s="28">
        <f>A243+1</f>
        <v>243</v>
      </c>
      <c r="B244" s="29" t="s">
        <v>1203</v>
      </c>
      <c r="C244" s="30">
        <v>44293</v>
      </c>
      <c r="D244" s="29" t="s">
        <v>97</v>
      </c>
      <c r="E244" s="31">
        <v>10329</v>
      </c>
      <c r="F244" s="29" t="s">
        <v>88</v>
      </c>
      <c r="G244" s="32" t="s">
        <v>1204</v>
      </c>
      <c r="H244" s="29" t="s">
        <v>107</v>
      </c>
      <c r="I244" s="32" t="s">
        <v>108</v>
      </c>
      <c r="J244" s="33"/>
      <c r="K244" s="33"/>
      <c r="L244" s="33"/>
      <c r="M244" s="32" t="s">
        <v>1205</v>
      </c>
      <c r="N244" s="32" t="s">
        <v>1198</v>
      </c>
      <c r="O244" s="33"/>
      <c r="P244" s="33"/>
      <c r="Q244" s="34">
        <v>50000</v>
      </c>
      <c r="R244" s="35">
        <f>IF(Q244&gt;0,0,(IF(ISNA(VLOOKUP(D244,Missing_Vaulations,3,FALSE))=TRUE,0,(VLOOKUP(D244,Missing_Vaulations,3,FALSE)))))</f>
        <v>0</v>
      </c>
      <c r="S244" s="34">
        <f>Q244+R244</f>
        <v>50000</v>
      </c>
      <c r="T244" s="36" t="s">
        <v>1206</v>
      </c>
      <c r="U244" s="37" t="s">
        <v>112</v>
      </c>
    </row>
    <row r="245" spans="1:21" x14ac:dyDescent="0.2">
      <c r="A245" s="28">
        <f>A244+1</f>
        <v>244</v>
      </c>
      <c r="B245" s="29" t="s">
        <v>1207</v>
      </c>
      <c r="C245" s="30">
        <v>44293</v>
      </c>
      <c r="D245" s="29" t="s">
        <v>97</v>
      </c>
      <c r="E245" s="31">
        <v>9012</v>
      </c>
      <c r="F245" s="29" t="s">
        <v>88</v>
      </c>
      <c r="G245" s="32" t="s">
        <v>1208</v>
      </c>
      <c r="H245" s="29" t="s">
        <v>90</v>
      </c>
      <c r="I245" s="32" t="s">
        <v>108</v>
      </c>
      <c r="J245" s="33"/>
      <c r="K245" s="33"/>
      <c r="L245" s="33"/>
      <c r="M245" s="32" t="s">
        <v>1209</v>
      </c>
      <c r="N245" s="32" t="s">
        <v>1198</v>
      </c>
      <c r="O245" s="33"/>
      <c r="P245" s="33"/>
      <c r="Q245" s="34">
        <v>50000</v>
      </c>
      <c r="R245" s="35">
        <f>IF(Q245&gt;0,0,(IF(ISNA(VLOOKUP(D245,Missing_Vaulations,3,FALSE))=TRUE,0,(VLOOKUP(D245,Missing_Vaulations,3,FALSE)))))</f>
        <v>0</v>
      </c>
      <c r="S245" s="34">
        <f>Q245+R245</f>
        <v>50000</v>
      </c>
      <c r="T245" s="36" t="s">
        <v>1210</v>
      </c>
      <c r="U245" s="37" t="s">
        <v>112</v>
      </c>
    </row>
    <row r="246" spans="1:21" x14ac:dyDescent="0.2">
      <c r="A246" s="28">
        <f>A245+1</f>
        <v>245</v>
      </c>
      <c r="B246" s="29" t="s">
        <v>1211</v>
      </c>
      <c r="C246" s="30">
        <v>44293</v>
      </c>
      <c r="D246" s="29" t="s">
        <v>97</v>
      </c>
      <c r="E246" s="31">
        <v>6904</v>
      </c>
      <c r="F246" s="29" t="s">
        <v>88</v>
      </c>
      <c r="G246" s="32" t="s">
        <v>1212</v>
      </c>
      <c r="H246" s="29" t="s">
        <v>121</v>
      </c>
      <c r="I246" s="32" t="s">
        <v>466</v>
      </c>
      <c r="J246" s="33"/>
      <c r="K246" s="33"/>
      <c r="L246" s="33"/>
      <c r="M246" s="32" t="s">
        <v>1213</v>
      </c>
      <c r="N246" s="32" t="s">
        <v>1198</v>
      </c>
      <c r="O246" s="33"/>
      <c r="P246" s="33"/>
      <c r="Q246" s="34">
        <v>50000</v>
      </c>
      <c r="R246" s="35">
        <f>IF(Q246&gt;0,0,(IF(ISNA(VLOOKUP(D246,Missing_Vaulations,3,FALSE))=TRUE,0,(VLOOKUP(D246,Missing_Vaulations,3,FALSE)))))</f>
        <v>0</v>
      </c>
      <c r="S246" s="34">
        <f>Q246+R246</f>
        <v>50000</v>
      </c>
      <c r="T246" s="36" t="s">
        <v>1214</v>
      </c>
      <c r="U246" s="37" t="s">
        <v>112</v>
      </c>
    </row>
    <row r="247" spans="1:21" x14ac:dyDescent="0.2">
      <c r="A247" s="28">
        <f>A246+1</f>
        <v>246</v>
      </c>
      <c r="B247" s="29" t="s">
        <v>1215</v>
      </c>
      <c r="C247" s="30">
        <v>44293</v>
      </c>
      <c r="D247" s="29" t="s">
        <v>97</v>
      </c>
      <c r="E247" s="31">
        <v>8200</v>
      </c>
      <c r="F247" s="29" t="s">
        <v>88</v>
      </c>
      <c r="G247" s="32" t="s">
        <v>1216</v>
      </c>
      <c r="H247" s="29" t="s">
        <v>181</v>
      </c>
      <c r="I247" s="32" t="s">
        <v>172</v>
      </c>
      <c r="J247" s="33"/>
      <c r="K247" s="33"/>
      <c r="L247" s="33"/>
      <c r="M247" s="32" t="s">
        <v>1217</v>
      </c>
      <c r="N247" s="32" t="s">
        <v>1198</v>
      </c>
      <c r="O247" s="33"/>
      <c r="P247" s="33"/>
      <c r="Q247" s="34">
        <v>50000</v>
      </c>
      <c r="R247" s="35">
        <f>IF(Q247&gt;0,0,(IF(ISNA(VLOOKUP(D247,Missing_Vaulations,3,FALSE))=TRUE,0,(VLOOKUP(D247,Missing_Vaulations,3,FALSE)))))</f>
        <v>0</v>
      </c>
      <c r="S247" s="34">
        <f>Q247+R247</f>
        <v>50000</v>
      </c>
      <c r="T247" s="36" t="s">
        <v>1218</v>
      </c>
      <c r="U247" s="37" t="s">
        <v>112</v>
      </c>
    </row>
    <row r="248" spans="1:21" x14ac:dyDescent="0.2">
      <c r="A248" s="28">
        <f>A247+1</f>
        <v>247</v>
      </c>
      <c r="B248" s="29" t="s">
        <v>1219</v>
      </c>
      <c r="C248" s="30">
        <v>44293</v>
      </c>
      <c r="D248" s="29" t="s">
        <v>97</v>
      </c>
      <c r="E248" s="31">
        <v>6104</v>
      </c>
      <c r="F248" s="29" t="s">
        <v>88</v>
      </c>
      <c r="G248" s="32" t="s">
        <v>1220</v>
      </c>
      <c r="H248" s="29" t="s">
        <v>121</v>
      </c>
      <c r="I248" s="32" t="s">
        <v>186</v>
      </c>
      <c r="J248" s="33"/>
      <c r="K248" s="33"/>
      <c r="L248" s="33"/>
      <c r="M248" s="32" t="s">
        <v>1221</v>
      </c>
      <c r="N248" s="32" t="s">
        <v>1198</v>
      </c>
      <c r="O248" s="33"/>
      <c r="P248" s="33"/>
      <c r="Q248" s="34">
        <v>50000</v>
      </c>
      <c r="R248" s="35">
        <f>IF(Q248&gt;0,0,(IF(ISNA(VLOOKUP(D248,Missing_Vaulations,3,FALSE))=TRUE,0,(VLOOKUP(D248,Missing_Vaulations,3,FALSE)))))</f>
        <v>0</v>
      </c>
      <c r="S248" s="34">
        <f>Q248+R248</f>
        <v>50000</v>
      </c>
      <c r="T248" s="36" t="s">
        <v>1222</v>
      </c>
      <c r="U248" s="37" t="s">
        <v>139</v>
      </c>
    </row>
    <row r="249" spans="1:21" x14ac:dyDescent="0.2">
      <c r="A249" s="28">
        <f>A248+1</f>
        <v>248</v>
      </c>
      <c r="B249" s="29" t="s">
        <v>1223</v>
      </c>
      <c r="C249" s="30">
        <v>44293</v>
      </c>
      <c r="D249" s="29" t="s">
        <v>97</v>
      </c>
      <c r="E249" s="31">
        <v>8617</v>
      </c>
      <c r="F249" s="29" t="s">
        <v>88</v>
      </c>
      <c r="G249" s="32" t="s">
        <v>1224</v>
      </c>
      <c r="H249" s="29" t="s">
        <v>99</v>
      </c>
      <c r="I249" s="32" t="s">
        <v>172</v>
      </c>
      <c r="J249" s="33"/>
      <c r="K249" s="33"/>
      <c r="L249" s="33"/>
      <c r="M249" s="32" t="s">
        <v>1225</v>
      </c>
      <c r="N249" s="32" t="s">
        <v>1198</v>
      </c>
      <c r="O249" s="33"/>
      <c r="P249" s="33"/>
      <c r="Q249" s="34">
        <v>50000</v>
      </c>
      <c r="R249" s="35">
        <f>IF(Q249&gt;0,0,(IF(ISNA(VLOOKUP(D249,Missing_Vaulations,3,FALSE))=TRUE,0,(VLOOKUP(D249,Missing_Vaulations,3,FALSE)))))</f>
        <v>0</v>
      </c>
      <c r="S249" s="34">
        <f>Q249+R249</f>
        <v>50000</v>
      </c>
      <c r="T249" s="36" t="s">
        <v>1226</v>
      </c>
      <c r="U249" s="37" t="s">
        <v>139</v>
      </c>
    </row>
    <row r="250" spans="1:21" x14ac:dyDescent="0.2">
      <c r="A250" s="28">
        <f>A249+1</f>
        <v>249</v>
      </c>
      <c r="B250" s="29" t="s">
        <v>1227</v>
      </c>
      <c r="C250" s="30">
        <v>44293</v>
      </c>
      <c r="D250" s="29" t="s">
        <v>97</v>
      </c>
      <c r="E250" s="31">
        <v>4004</v>
      </c>
      <c r="F250" s="29" t="s">
        <v>88</v>
      </c>
      <c r="G250" s="32" t="s">
        <v>1228</v>
      </c>
      <c r="H250" s="29" t="s">
        <v>107</v>
      </c>
      <c r="I250" s="32" t="s">
        <v>220</v>
      </c>
      <c r="J250" s="33"/>
      <c r="K250" s="33"/>
      <c r="L250" s="33"/>
      <c r="M250" s="32" t="s">
        <v>1229</v>
      </c>
      <c r="N250" s="32" t="s">
        <v>256</v>
      </c>
      <c r="O250" s="33"/>
      <c r="P250" s="33"/>
      <c r="Q250" s="34">
        <v>50000</v>
      </c>
      <c r="R250" s="35">
        <f>IF(Q250&gt;0,0,(IF(ISNA(VLOOKUP(D250,Missing_Vaulations,3,FALSE))=TRUE,0,(VLOOKUP(D250,Missing_Vaulations,3,FALSE)))))</f>
        <v>0</v>
      </c>
      <c r="S250" s="34">
        <f>Q250+R250</f>
        <v>50000</v>
      </c>
      <c r="T250" s="36" t="s">
        <v>1230</v>
      </c>
      <c r="U250" s="37" t="s">
        <v>112</v>
      </c>
    </row>
    <row r="251" spans="1:21" x14ac:dyDescent="0.2">
      <c r="A251" s="28">
        <f>A250+1</f>
        <v>250</v>
      </c>
      <c r="B251" s="29" t="s">
        <v>1231</v>
      </c>
      <c r="C251" s="30">
        <v>44293</v>
      </c>
      <c r="D251" s="29" t="s">
        <v>97</v>
      </c>
      <c r="E251" s="31">
        <v>4816</v>
      </c>
      <c r="F251" s="29" t="s">
        <v>88</v>
      </c>
      <c r="G251" s="32" t="s">
        <v>1232</v>
      </c>
      <c r="H251" s="29" t="s">
        <v>132</v>
      </c>
      <c r="I251" s="32" t="s">
        <v>466</v>
      </c>
      <c r="J251" s="33"/>
      <c r="K251" s="33"/>
      <c r="L251" s="33"/>
      <c r="M251" s="32" t="s">
        <v>1233</v>
      </c>
      <c r="N251" s="32" t="s">
        <v>256</v>
      </c>
      <c r="O251" s="33"/>
      <c r="P251" s="33"/>
      <c r="Q251" s="34">
        <v>50000</v>
      </c>
      <c r="R251" s="35">
        <f>IF(Q251&gt;0,0,(IF(ISNA(VLOOKUP(D251,Missing_Vaulations,3,FALSE))=TRUE,0,(VLOOKUP(D251,Missing_Vaulations,3,FALSE)))))</f>
        <v>0</v>
      </c>
      <c r="S251" s="34">
        <f>Q251+R251</f>
        <v>50000</v>
      </c>
      <c r="T251" s="36" t="s">
        <v>1234</v>
      </c>
      <c r="U251" s="37" t="s">
        <v>112</v>
      </c>
    </row>
    <row r="252" spans="1:21" x14ac:dyDescent="0.2">
      <c r="A252" s="28">
        <f>A251+1</f>
        <v>251</v>
      </c>
      <c r="B252" s="29" t="s">
        <v>1235</v>
      </c>
      <c r="C252" s="30">
        <v>44293</v>
      </c>
      <c r="D252" s="29" t="s">
        <v>97</v>
      </c>
      <c r="E252" s="31">
        <v>7208</v>
      </c>
      <c r="F252" s="29" t="s">
        <v>88</v>
      </c>
      <c r="G252" s="32" t="s">
        <v>1236</v>
      </c>
      <c r="H252" s="29" t="s">
        <v>107</v>
      </c>
      <c r="I252" s="32" t="s">
        <v>108</v>
      </c>
      <c r="J252" s="33"/>
      <c r="K252" s="33"/>
      <c r="L252" s="33"/>
      <c r="M252" s="32" t="s">
        <v>1237</v>
      </c>
      <c r="N252" s="32" t="s">
        <v>1198</v>
      </c>
      <c r="O252" s="33"/>
      <c r="P252" s="33"/>
      <c r="Q252" s="34">
        <v>50000</v>
      </c>
      <c r="R252" s="35">
        <f>IF(Q252&gt;0,0,(IF(ISNA(VLOOKUP(D252,Missing_Vaulations,3,FALSE))=TRUE,0,(VLOOKUP(D252,Missing_Vaulations,3,FALSE)))))</f>
        <v>0</v>
      </c>
      <c r="S252" s="34">
        <f>Q252+R252</f>
        <v>50000</v>
      </c>
      <c r="T252" s="36" t="s">
        <v>1238</v>
      </c>
      <c r="U252" s="37" t="s">
        <v>112</v>
      </c>
    </row>
    <row r="253" spans="1:21" x14ac:dyDescent="0.2">
      <c r="A253" s="28">
        <f>A252+1</f>
        <v>252</v>
      </c>
      <c r="B253" s="29" t="s">
        <v>1239</v>
      </c>
      <c r="C253" s="30">
        <v>44293</v>
      </c>
      <c r="D253" s="29" t="s">
        <v>97</v>
      </c>
      <c r="E253" s="31">
        <v>3608</v>
      </c>
      <c r="F253" s="29" t="s">
        <v>88</v>
      </c>
      <c r="G253" s="32" t="s">
        <v>935</v>
      </c>
      <c r="H253" s="29" t="s">
        <v>107</v>
      </c>
      <c r="I253" s="32" t="s">
        <v>115</v>
      </c>
      <c r="J253" s="33"/>
      <c r="K253" s="33"/>
      <c r="L253" s="33"/>
      <c r="M253" s="32" t="s">
        <v>1240</v>
      </c>
      <c r="N253" s="32" t="s">
        <v>1198</v>
      </c>
      <c r="O253" s="33"/>
      <c r="P253" s="33"/>
      <c r="Q253" s="34">
        <v>50000</v>
      </c>
      <c r="R253" s="35">
        <f>IF(Q253&gt;0,0,(IF(ISNA(VLOOKUP(D253,Missing_Vaulations,3,FALSE))=TRUE,0,(VLOOKUP(D253,Missing_Vaulations,3,FALSE)))))</f>
        <v>0</v>
      </c>
      <c r="S253" s="34">
        <f>Q253+R253</f>
        <v>50000</v>
      </c>
      <c r="T253" s="36" t="s">
        <v>1241</v>
      </c>
      <c r="U253" s="37" t="s">
        <v>139</v>
      </c>
    </row>
    <row r="254" spans="1:21" x14ac:dyDescent="0.2">
      <c r="A254" s="28">
        <f>A253+1</f>
        <v>253</v>
      </c>
      <c r="B254" s="29" t="s">
        <v>1242</v>
      </c>
      <c r="C254" s="30">
        <v>44293</v>
      </c>
      <c r="D254" s="29" t="s">
        <v>97</v>
      </c>
      <c r="E254" s="31">
        <v>3709</v>
      </c>
      <c r="F254" s="29" t="s">
        <v>88</v>
      </c>
      <c r="G254" s="32" t="s">
        <v>1243</v>
      </c>
      <c r="H254" s="29" t="s">
        <v>1244</v>
      </c>
      <c r="I254" s="32" t="s">
        <v>100</v>
      </c>
      <c r="J254" s="33"/>
      <c r="K254" s="33"/>
      <c r="L254" s="33"/>
      <c r="M254" s="32" t="s">
        <v>1245</v>
      </c>
      <c r="N254" s="32" t="s">
        <v>1246</v>
      </c>
      <c r="O254" s="33"/>
      <c r="P254" s="33"/>
      <c r="Q254" s="34">
        <v>50000</v>
      </c>
      <c r="R254" s="35">
        <f>IF(Q254&gt;0,0,(IF(ISNA(VLOOKUP(D254,Missing_Vaulations,3,FALSE))=TRUE,0,(VLOOKUP(D254,Missing_Vaulations,3,FALSE)))))</f>
        <v>0</v>
      </c>
      <c r="S254" s="34">
        <f>Q254+R254</f>
        <v>50000</v>
      </c>
      <c r="T254" s="36" t="s">
        <v>1247</v>
      </c>
      <c r="U254" s="37" t="s">
        <v>139</v>
      </c>
    </row>
    <row r="255" spans="1:21" x14ac:dyDescent="0.2">
      <c r="A255" s="28">
        <f>A254+1</f>
        <v>254</v>
      </c>
      <c r="B255" s="29" t="s">
        <v>1248</v>
      </c>
      <c r="C255" s="30">
        <v>44293</v>
      </c>
      <c r="D255" s="29" t="s">
        <v>97</v>
      </c>
      <c r="E255" s="31">
        <v>206</v>
      </c>
      <c r="F255" s="29" t="s">
        <v>382</v>
      </c>
      <c r="G255" s="32" t="s">
        <v>1249</v>
      </c>
      <c r="H255" s="29" t="s">
        <v>121</v>
      </c>
      <c r="I255" s="32" t="s">
        <v>186</v>
      </c>
      <c r="J255" s="33"/>
      <c r="K255" s="33"/>
      <c r="L255" s="33"/>
      <c r="M255" s="32" t="s">
        <v>1250</v>
      </c>
      <c r="N255" s="32" t="s">
        <v>1246</v>
      </c>
      <c r="O255" s="33"/>
      <c r="P255" s="33"/>
      <c r="Q255" s="34">
        <v>50000</v>
      </c>
      <c r="R255" s="35">
        <f>IF(Q255&gt;0,0,(IF(ISNA(VLOOKUP(D255,Missing_Vaulations,3,FALSE))=TRUE,0,(VLOOKUP(D255,Missing_Vaulations,3,FALSE)))))</f>
        <v>0</v>
      </c>
      <c r="S255" s="34">
        <f>Q255+R255</f>
        <v>50000</v>
      </c>
      <c r="T255" s="36" t="s">
        <v>1251</v>
      </c>
      <c r="U255" s="37" t="s">
        <v>1252</v>
      </c>
    </row>
    <row r="256" spans="1:21" x14ac:dyDescent="0.2">
      <c r="A256" s="28">
        <f>A255+1</f>
        <v>255</v>
      </c>
      <c r="B256" s="29" t="s">
        <v>1253</v>
      </c>
      <c r="C256" s="30">
        <v>44293</v>
      </c>
      <c r="D256" s="29" t="s">
        <v>97</v>
      </c>
      <c r="E256" s="31">
        <v>2808</v>
      </c>
      <c r="F256" s="29" t="s">
        <v>88</v>
      </c>
      <c r="G256" s="32" t="s">
        <v>841</v>
      </c>
      <c r="H256" s="29" t="s">
        <v>181</v>
      </c>
      <c r="I256" s="32" t="s">
        <v>115</v>
      </c>
      <c r="J256" s="33"/>
      <c r="K256" s="33"/>
      <c r="L256" s="33"/>
      <c r="M256" s="32" t="s">
        <v>1254</v>
      </c>
      <c r="N256" s="32" t="s">
        <v>117</v>
      </c>
      <c r="O256" s="33"/>
      <c r="P256" s="33"/>
      <c r="Q256" s="34">
        <v>50000</v>
      </c>
      <c r="R256" s="35">
        <f>IF(Q256&gt;0,0,(IF(ISNA(VLOOKUP(D256,Missing_Vaulations,3,FALSE))=TRUE,0,(VLOOKUP(D256,Missing_Vaulations,3,FALSE)))))</f>
        <v>0</v>
      </c>
      <c r="S256" s="34">
        <f>Q256+R256</f>
        <v>50000</v>
      </c>
      <c r="T256" s="36" t="s">
        <v>1255</v>
      </c>
      <c r="U256" s="37" t="s">
        <v>139</v>
      </c>
    </row>
    <row r="257" spans="1:21" x14ac:dyDescent="0.2">
      <c r="A257" s="28">
        <f>A256+1</f>
        <v>256</v>
      </c>
      <c r="B257" s="29" t="s">
        <v>1256</v>
      </c>
      <c r="C257" s="30">
        <v>44293</v>
      </c>
      <c r="D257" s="29" t="s">
        <v>97</v>
      </c>
      <c r="E257" s="31">
        <v>10505</v>
      </c>
      <c r="F257" s="29" t="s">
        <v>88</v>
      </c>
      <c r="G257" s="32" t="s">
        <v>1257</v>
      </c>
      <c r="H257" s="29" t="s">
        <v>107</v>
      </c>
      <c r="I257" s="32" t="s">
        <v>143</v>
      </c>
      <c r="J257" s="33"/>
      <c r="K257" s="33"/>
      <c r="L257" s="33"/>
      <c r="M257" s="32" t="s">
        <v>1258</v>
      </c>
      <c r="N257" s="32" t="s">
        <v>117</v>
      </c>
      <c r="O257" s="33"/>
      <c r="P257" s="33"/>
      <c r="Q257" s="34">
        <v>50000</v>
      </c>
      <c r="R257" s="35">
        <f>IF(Q257&gt;0,0,(IF(ISNA(VLOOKUP(D257,Missing_Vaulations,3,FALSE))=TRUE,0,(VLOOKUP(D257,Missing_Vaulations,3,FALSE)))))</f>
        <v>0</v>
      </c>
      <c r="S257" s="34">
        <f>Q257+R257</f>
        <v>50000</v>
      </c>
      <c r="T257" s="36" t="s">
        <v>1259</v>
      </c>
      <c r="U257" s="37" t="s">
        <v>112</v>
      </c>
    </row>
    <row r="258" spans="1:21" x14ac:dyDescent="0.2">
      <c r="A258" s="28">
        <f>A257+1</f>
        <v>257</v>
      </c>
      <c r="B258" s="29" t="s">
        <v>1260</v>
      </c>
      <c r="C258" s="30">
        <v>44293</v>
      </c>
      <c r="D258" s="29" t="s">
        <v>97</v>
      </c>
      <c r="E258" s="31">
        <v>15010</v>
      </c>
      <c r="F258" s="29" t="s">
        <v>88</v>
      </c>
      <c r="G258" s="32" t="s">
        <v>1261</v>
      </c>
      <c r="H258" s="29" t="s">
        <v>90</v>
      </c>
      <c r="I258" s="32" t="s">
        <v>143</v>
      </c>
      <c r="J258" s="33"/>
      <c r="K258" s="33"/>
      <c r="L258" s="33"/>
      <c r="M258" s="32" t="s">
        <v>1262</v>
      </c>
      <c r="N258" s="32" t="s">
        <v>117</v>
      </c>
      <c r="O258" s="33"/>
      <c r="P258" s="33"/>
      <c r="Q258" s="34">
        <v>50000</v>
      </c>
      <c r="R258" s="35">
        <f>IF(Q258&gt;0,0,(IF(ISNA(VLOOKUP(D258,Missing_Vaulations,3,FALSE))=TRUE,0,(VLOOKUP(D258,Missing_Vaulations,3,FALSE)))))</f>
        <v>0</v>
      </c>
      <c r="S258" s="34">
        <f>Q258+R258</f>
        <v>50000</v>
      </c>
      <c r="T258" s="36" t="s">
        <v>1263</v>
      </c>
      <c r="U258" s="37" t="s">
        <v>112</v>
      </c>
    </row>
    <row r="259" spans="1:21" x14ac:dyDescent="0.2">
      <c r="A259" s="28">
        <f>A258+1</f>
        <v>258</v>
      </c>
      <c r="B259" s="29" t="s">
        <v>1264</v>
      </c>
      <c r="C259" s="30">
        <v>44293</v>
      </c>
      <c r="D259" s="29" t="s">
        <v>97</v>
      </c>
      <c r="E259" s="31">
        <v>6118</v>
      </c>
      <c r="F259" s="29" t="s">
        <v>88</v>
      </c>
      <c r="G259" s="32" t="s">
        <v>1265</v>
      </c>
      <c r="H259" s="29" t="s">
        <v>90</v>
      </c>
      <c r="I259" s="32" t="s">
        <v>220</v>
      </c>
      <c r="J259" s="33"/>
      <c r="K259" s="33"/>
      <c r="L259" s="33"/>
      <c r="M259" s="32" t="s">
        <v>1266</v>
      </c>
      <c r="N259" s="32" t="s">
        <v>117</v>
      </c>
      <c r="O259" s="33"/>
      <c r="P259" s="33"/>
      <c r="Q259" s="34">
        <v>50000</v>
      </c>
      <c r="R259" s="35">
        <f>IF(Q259&gt;0,0,(IF(ISNA(VLOOKUP(D259,Missing_Vaulations,3,FALSE))=TRUE,0,(VLOOKUP(D259,Missing_Vaulations,3,FALSE)))))</f>
        <v>0</v>
      </c>
      <c r="S259" s="34">
        <f>Q259+R259</f>
        <v>50000</v>
      </c>
      <c r="T259" s="36" t="s">
        <v>1267</v>
      </c>
      <c r="U259" s="37" t="s">
        <v>112</v>
      </c>
    </row>
    <row r="260" spans="1:21" x14ac:dyDescent="0.2">
      <c r="A260" s="28">
        <f>A259+1</f>
        <v>259</v>
      </c>
      <c r="B260" s="29" t="s">
        <v>1268</v>
      </c>
      <c r="C260" s="30">
        <v>44293</v>
      </c>
      <c r="D260" s="29" t="s">
        <v>277</v>
      </c>
      <c r="E260" s="31">
        <v>11520</v>
      </c>
      <c r="F260" s="29" t="s">
        <v>88</v>
      </c>
      <c r="G260" s="32" t="s">
        <v>1269</v>
      </c>
      <c r="H260" s="29" t="s">
        <v>90</v>
      </c>
      <c r="I260" s="32" t="s">
        <v>108</v>
      </c>
      <c r="J260" s="33"/>
      <c r="K260" s="33"/>
      <c r="L260" s="33"/>
      <c r="M260" s="32" t="s">
        <v>1270</v>
      </c>
      <c r="N260" s="32" t="s">
        <v>156</v>
      </c>
      <c r="O260" s="33"/>
      <c r="P260" s="33"/>
      <c r="Q260" s="34">
        <v>0</v>
      </c>
      <c r="R260" s="35">
        <f>IF(Q260&gt;0,0,(IF(ISNA(VLOOKUP(D260,Missing_Vaulations,3,FALSE))=TRUE,0,(VLOOKUP(D260,Missing_Vaulations,3,FALSE)))))</f>
        <v>500</v>
      </c>
      <c r="S260" s="34">
        <f>Q260+R260</f>
        <v>500</v>
      </c>
      <c r="T260" s="36" t="s">
        <v>1271</v>
      </c>
      <c r="U260" s="37" t="s">
        <v>282</v>
      </c>
    </row>
    <row r="261" spans="1:21" x14ac:dyDescent="0.2">
      <c r="A261" s="28">
        <f>A260+1</f>
        <v>260</v>
      </c>
      <c r="B261" s="29" t="s">
        <v>1272</v>
      </c>
      <c r="C261" s="30">
        <v>44293</v>
      </c>
      <c r="D261" s="29" t="s">
        <v>277</v>
      </c>
      <c r="E261" s="31">
        <v>7805</v>
      </c>
      <c r="F261" s="29" t="s">
        <v>88</v>
      </c>
      <c r="G261" s="32" t="s">
        <v>1273</v>
      </c>
      <c r="H261" s="29" t="s">
        <v>107</v>
      </c>
      <c r="I261" s="32" t="s">
        <v>100</v>
      </c>
      <c r="J261" s="33"/>
      <c r="K261" s="33"/>
      <c r="L261" s="33"/>
      <c r="M261" s="32" t="s">
        <v>1274</v>
      </c>
      <c r="N261" s="32" t="s">
        <v>156</v>
      </c>
      <c r="O261" s="33"/>
      <c r="P261" s="33"/>
      <c r="Q261" s="34">
        <v>0</v>
      </c>
      <c r="R261" s="35">
        <f>IF(Q261&gt;0,0,(IF(ISNA(VLOOKUP(D261,Missing_Vaulations,3,FALSE))=TRUE,0,(VLOOKUP(D261,Missing_Vaulations,3,FALSE)))))</f>
        <v>500</v>
      </c>
      <c r="S261" s="34">
        <f>Q261+R261</f>
        <v>500</v>
      </c>
      <c r="T261" s="36" t="s">
        <v>1275</v>
      </c>
      <c r="U261" s="37" t="s">
        <v>282</v>
      </c>
    </row>
    <row r="262" spans="1:21" x14ac:dyDescent="0.2">
      <c r="A262" s="28">
        <f>A261+1</f>
        <v>261</v>
      </c>
      <c r="B262" s="29" t="s">
        <v>1276</v>
      </c>
      <c r="C262" s="30">
        <v>44293</v>
      </c>
      <c r="D262" s="29" t="s">
        <v>97</v>
      </c>
      <c r="E262" s="31">
        <v>208</v>
      </c>
      <c r="F262" s="29" t="s">
        <v>88</v>
      </c>
      <c r="G262" s="32" t="s">
        <v>1277</v>
      </c>
      <c r="H262" s="29" t="s">
        <v>107</v>
      </c>
      <c r="I262" s="32" t="s">
        <v>186</v>
      </c>
      <c r="J262" s="33"/>
      <c r="K262" s="33"/>
      <c r="L262" s="33"/>
      <c r="M262" s="32" t="s">
        <v>1278</v>
      </c>
      <c r="N262" s="32" t="s">
        <v>1198</v>
      </c>
      <c r="O262" s="33"/>
      <c r="P262" s="33"/>
      <c r="Q262" s="34">
        <v>50000</v>
      </c>
      <c r="R262" s="35">
        <f>IF(Q262&gt;0,0,(IF(ISNA(VLOOKUP(D262,Missing_Vaulations,3,FALSE))=TRUE,0,(VLOOKUP(D262,Missing_Vaulations,3,FALSE)))))</f>
        <v>0</v>
      </c>
      <c r="S262" s="34">
        <f>Q262+R262</f>
        <v>50000</v>
      </c>
      <c r="T262" s="36" t="s">
        <v>1279</v>
      </c>
      <c r="U262" s="37" t="s">
        <v>112</v>
      </c>
    </row>
    <row r="263" spans="1:21" x14ac:dyDescent="0.2">
      <c r="A263" s="28">
        <f>A262+1</f>
        <v>262</v>
      </c>
      <c r="B263" s="29" t="s">
        <v>1280</v>
      </c>
      <c r="C263" s="30">
        <v>44293</v>
      </c>
      <c r="D263" s="29" t="s">
        <v>97</v>
      </c>
      <c r="E263" s="31">
        <v>430</v>
      </c>
      <c r="F263" s="29" t="s">
        <v>88</v>
      </c>
      <c r="G263" s="32" t="s">
        <v>1281</v>
      </c>
      <c r="H263" s="29" t="s">
        <v>181</v>
      </c>
      <c r="I263" s="32" t="s">
        <v>91</v>
      </c>
      <c r="J263" s="33"/>
      <c r="K263" s="33"/>
      <c r="L263" s="33"/>
      <c r="M263" s="32" t="s">
        <v>1282</v>
      </c>
      <c r="N263" s="32" t="s">
        <v>1198</v>
      </c>
      <c r="O263" s="33"/>
      <c r="P263" s="33"/>
      <c r="Q263" s="34">
        <v>50000</v>
      </c>
      <c r="R263" s="35">
        <f>IF(Q263&gt;0,0,(IF(ISNA(VLOOKUP(D263,Missing_Vaulations,3,FALSE))=TRUE,0,(VLOOKUP(D263,Missing_Vaulations,3,FALSE)))))</f>
        <v>0</v>
      </c>
      <c r="S263" s="34">
        <f>Q263+R263</f>
        <v>50000</v>
      </c>
      <c r="T263" s="36" t="s">
        <v>1283</v>
      </c>
      <c r="U263" s="37" t="s">
        <v>139</v>
      </c>
    </row>
    <row r="264" spans="1:21" x14ac:dyDescent="0.2">
      <c r="A264" s="28">
        <f>A263+1</f>
        <v>263</v>
      </c>
      <c r="B264" s="29" t="s">
        <v>1284</v>
      </c>
      <c r="C264" s="30">
        <v>44293</v>
      </c>
      <c r="D264" s="29" t="s">
        <v>97</v>
      </c>
      <c r="E264" s="31">
        <v>3409</v>
      </c>
      <c r="F264" s="29" t="s">
        <v>88</v>
      </c>
      <c r="G264" s="32" t="s">
        <v>1285</v>
      </c>
      <c r="H264" s="29" t="s">
        <v>181</v>
      </c>
      <c r="I264" s="32" t="s">
        <v>291</v>
      </c>
      <c r="J264" s="33"/>
      <c r="K264" s="33"/>
      <c r="L264" s="33"/>
      <c r="M264" s="32" t="s">
        <v>1286</v>
      </c>
      <c r="N264" s="32" t="s">
        <v>1198</v>
      </c>
      <c r="O264" s="33"/>
      <c r="P264" s="33"/>
      <c r="Q264" s="34">
        <v>50000</v>
      </c>
      <c r="R264" s="35">
        <f>IF(Q264&gt;0,0,(IF(ISNA(VLOOKUP(D264,Missing_Vaulations,3,FALSE))=TRUE,0,(VLOOKUP(D264,Missing_Vaulations,3,FALSE)))))</f>
        <v>0</v>
      </c>
      <c r="S264" s="34">
        <f>Q264+R264</f>
        <v>50000</v>
      </c>
      <c r="T264" s="36" t="s">
        <v>1287</v>
      </c>
      <c r="U264" s="37" t="s">
        <v>1288</v>
      </c>
    </row>
    <row r="265" spans="1:21" x14ac:dyDescent="0.2">
      <c r="A265" s="28">
        <f>A264+1</f>
        <v>264</v>
      </c>
      <c r="B265" s="29" t="s">
        <v>1289</v>
      </c>
      <c r="C265" s="30">
        <v>44293</v>
      </c>
      <c r="D265" s="29" t="s">
        <v>97</v>
      </c>
      <c r="E265" s="31">
        <v>37</v>
      </c>
      <c r="F265" s="29" t="s">
        <v>88</v>
      </c>
      <c r="G265" s="32" t="s">
        <v>1017</v>
      </c>
      <c r="H265" s="29" t="s">
        <v>107</v>
      </c>
      <c r="I265" s="32" t="s">
        <v>291</v>
      </c>
      <c r="J265" s="33"/>
      <c r="K265" s="33"/>
      <c r="L265" s="33"/>
      <c r="M265" s="32" t="s">
        <v>1290</v>
      </c>
      <c r="N265" s="32" t="s">
        <v>1198</v>
      </c>
      <c r="O265" s="33"/>
      <c r="P265" s="33"/>
      <c r="Q265" s="34">
        <v>50000</v>
      </c>
      <c r="R265" s="35">
        <f>IF(Q265&gt;0,0,(IF(ISNA(VLOOKUP(D265,Missing_Vaulations,3,FALSE))=TRUE,0,(VLOOKUP(D265,Missing_Vaulations,3,FALSE)))))</f>
        <v>0</v>
      </c>
      <c r="S265" s="34">
        <f>Q265+R265</f>
        <v>50000</v>
      </c>
      <c r="T265" s="36" t="s">
        <v>1291</v>
      </c>
      <c r="U265" s="37" t="s">
        <v>1288</v>
      </c>
    </row>
    <row r="266" spans="1:21" x14ac:dyDescent="0.2">
      <c r="A266" s="28">
        <f>A265+1</f>
        <v>265</v>
      </c>
      <c r="B266" s="29" t="s">
        <v>1292</v>
      </c>
      <c r="C266" s="30">
        <v>44293</v>
      </c>
      <c r="D266" s="29" t="s">
        <v>97</v>
      </c>
      <c r="E266" s="31">
        <v>8312</v>
      </c>
      <c r="F266" s="29" t="s">
        <v>88</v>
      </c>
      <c r="G266" s="32" t="s">
        <v>1293</v>
      </c>
      <c r="H266" s="29" t="s">
        <v>107</v>
      </c>
      <c r="I266" s="32" t="s">
        <v>172</v>
      </c>
      <c r="J266" s="33"/>
      <c r="K266" s="33"/>
      <c r="L266" s="33"/>
      <c r="M266" s="32" t="s">
        <v>1294</v>
      </c>
      <c r="N266" s="32" t="s">
        <v>117</v>
      </c>
      <c r="O266" s="33"/>
      <c r="P266" s="33"/>
      <c r="Q266" s="34">
        <v>50000</v>
      </c>
      <c r="R266" s="35">
        <f>IF(Q266&gt;0,0,(IF(ISNA(VLOOKUP(D266,Missing_Vaulations,3,FALSE))=TRUE,0,(VLOOKUP(D266,Missing_Vaulations,3,FALSE)))))</f>
        <v>0</v>
      </c>
      <c r="S266" s="34">
        <f>Q266+R266</f>
        <v>50000</v>
      </c>
      <c r="T266" s="36" t="s">
        <v>1295</v>
      </c>
      <c r="U266" s="37" t="s">
        <v>112</v>
      </c>
    </row>
    <row r="267" spans="1:21" x14ac:dyDescent="0.2">
      <c r="A267" s="28">
        <f>A266+1</f>
        <v>266</v>
      </c>
      <c r="B267" s="29" t="s">
        <v>1296</v>
      </c>
      <c r="C267" s="30">
        <v>44293</v>
      </c>
      <c r="D267" s="29" t="s">
        <v>97</v>
      </c>
      <c r="E267" s="31">
        <v>10223</v>
      </c>
      <c r="F267" s="29" t="s">
        <v>88</v>
      </c>
      <c r="G267" s="32" t="s">
        <v>1297</v>
      </c>
      <c r="H267" s="29" t="s">
        <v>99</v>
      </c>
      <c r="I267" s="32" t="s">
        <v>108</v>
      </c>
      <c r="J267" s="33"/>
      <c r="K267" s="33"/>
      <c r="L267" s="33"/>
      <c r="M267" s="32" t="s">
        <v>1298</v>
      </c>
      <c r="N267" s="32" t="s">
        <v>117</v>
      </c>
      <c r="O267" s="33"/>
      <c r="P267" s="33"/>
      <c r="Q267" s="34">
        <v>50000</v>
      </c>
      <c r="R267" s="35">
        <f>IF(Q267&gt;0,0,(IF(ISNA(VLOOKUP(D267,Missing_Vaulations,3,FALSE))=TRUE,0,(VLOOKUP(D267,Missing_Vaulations,3,FALSE)))))</f>
        <v>0</v>
      </c>
      <c r="S267" s="34">
        <f>Q267+R267</f>
        <v>50000</v>
      </c>
      <c r="T267" s="36" t="s">
        <v>1299</v>
      </c>
      <c r="U267" s="37" t="s">
        <v>112</v>
      </c>
    </row>
    <row r="268" spans="1:21" x14ac:dyDescent="0.2">
      <c r="A268" s="28">
        <f>A267+1</f>
        <v>267</v>
      </c>
      <c r="B268" s="29" t="s">
        <v>1300</v>
      </c>
      <c r="C268" s="30">
        <v>44293</v>
      </c>
      <c r="D268" s="29" t="s">
        <v>97</v>
      </c>
      <c r="E268" s="31">
        <v>4813</v>
      </c>
      <c r="F268" s="29" t="s">
        <v>88</v>
      </c>
      <c r="G268" s="32" t="s">
        <v>1301</v>
      </c>
      <c r="H268" s="29" t="s">
        <v>181</v>
      </c>
      <c r="I268" s="32" t="s">
        <v>108</v>
      </c>
      <c r="J268" s="33"/>
      <c r="K268" s="33"/>
      <c r="L268" s="33"/>
      <c r="M268" s="32" t="s">
        <v>1302</v>
      </c>
      <c r="N268" s="32" t="s">
        <v>117</v>
      </c>
      <c r="O268" s="33"/>
      <c r="P268" s="33"/>
      <c r="Q268" s="34">
        <v>50000</v>
      </c>
      <c r="R268" s="35">
        <f>IF(Q268&gt;0,0,(IF(ISNA(VLOOKUP(D268,Missing_Vaulations,3,FALSE))=TRUE,0,(VLOOKUP(D268,Missing_Vaulations,3,FALSE)))))</f>
        <v>0</v>
      </c>
      <c r="S268" s="34">
        <f>Q268+R268</f>
        <v>50000</v>
      </c>
      <c r="T268" s="36" t="s">
        <v>1303</v>
      </c>
      <c r="U268" s="37" t="s">
        <v>112</v>
      </c>
    </row>
    <row r="269" spans="1:21" x14ac:dyDescent="0.2">
      <c r="A269" s="28">
        <f>A268+1</f>
        <v>268</v>
      </c>
      <c r="B269" s="29" t="s">
        <v>1304</v>
      </c>
      <c r="C269" s="30">
        <v>44293</v>
      </c>
      <c r="D269" s="29" t="s">
        <v>97</v>
      </c>
      <c r="E269" s="31">
        <v>413</v>
      </c>
      <c r="F269" s="29" t="s">
        <v>88</v>
      </c>
      <c r="G269" s="32" t="s">
        <v>1305</v>
      </c>
      <c r="H269" s="29" t="s">
        <v>107</v>
      </c>
      <c r="I269" s="32" t="s">
        <v>186</v>
      </c>
      <c r="J269" s="33"/>
      <c r="K269" s="33"/>
      <c r="L269" s="33"/>
      <c r="M269" s="32" t="s">
        <v>1306</v>
      </c>
      <c r="N269" s="32" t="s">
        <v>117</v>
      </c>
      <c r="O269" s="33"/>
      <c r="P269" s="33"/>
      <c r="Q269" s="34">
        <v>50000</v>
      </c>
      <c r="R269" s="35">
        <f>IF(Q269&gt;0,0,(IF(ISNA(VLOOKUP(D269,Missing_Vaulations,3,FALSE))=TRUE,0,(VLOOKUP(D269,Missing_Vaulations,3,FALSE)))))</f>
        <v>0</v>
      </c>
      <c r="S269" s="34">
        <f>Q269+R269</f>
        <v>50000</v>
      </c>
      <c r="T269" s="36" t="s">
        <v>1307</v>
      </c>
      <c r="U269" s="37" t="s">
        <v>112</v>
      </c>
    </row>
    <row r="270" spans="1:21" x14ac:dyDescent="0.2">
      <c r="A270" s="28">
        <f>A269+1</f>
        <v>269</v>
      </c>
      <c r="B270" s="29" t="s">
        <v>1308</v>
      </c>
      <c r="C270" s="30">
        <v>44293</v>
      </c>
      <c r="D270" s="29" t="s">
        <v>97</v>
      </c>
      <c r="E270" s="31">
        <v>9127</v>
      </c>
      <c r="F270" s="29" t="s">
        <v>88</v>
      </c>
      <c r="G270" s="32" t="s">
        <v>1309</v>
      </c>
      <c r="H270" s="29" t="s">
        <v>107</v>
      </c>
      <c r="I270" s="32" t="s">
        <v>172</v>
      </c>
      <c r="J270" s="33"/>
      <c r="K270" s="33"/>
      <c r="L270" s="33"/>
      <c r="M270" s="32" t="s">
        <v>1310</v>
      </c>
      <c r="N270" s="32" t="s">
        <v>156</v>
      </c>
      <c r="O270" s="33"/>
      <c r="P270" s="33"/>
      <c r="Q270" s="34">
        <v>50000</v>
      </c>
      <c r="R270" s="35">
        <f>IF(Q270&gt;0,0,(IF(ISNA(VLOOKUP(D270,Missing_Vaulations,3,FALSE))=TRUE,0,(VLOOKUP(D270,Missing_Vaulations,3,FALSE)))))</f>
        <v>0</v>
      </c>
      <c r="S270" s="34">
        <f>Q270+R270</f>
        <v>50000</v>
      </c>
      <c r="T270" s="36" t="s">
        <v>1311</v>
      </c>
      <c r="U270" s="37" t="s">
        <v>112</v>
      </c>
    </row>
    <row r="271" spans="1:21" x14ac:dyDescent="0.2">
      <c r="A271" s="28">
        <f>A270+1</f>
        <v>270</v>
      </c>
      <c r="B271" s="29" t="s">
        <v>1312</v>
      </c>
      <c r="C271" s="30">
        <v>44293</v>
      </c>
      <c r="D271" s="29" t="s">
        <v>97</v>
      </c>
      <c r="E271" s="31">
        <v>12205</v>
      </c>
      <c r="F271" s="29" t="s">
        <v>88</v>
      </c>
      <c r="G271" s="32" t="s">
        <v>1313</v>
      </c>
      <c r="H271" s="29" t="s">
        <v>121</v>
      </c>
      <c r="I271" s="33"/>
      <c r="J271" s="33"/>
      <c r="K271" s="33"/>
      <c r="L271" s="33"/>
      <c r="M271" s="32" t="s">
        <v>1314</v>
      </c>
      <c r="N271" s="32" t="s">
        <v>156</v>
      </c>
      <c r="O271" s="33"/>
      <c r="P271" s="33"/>
      <c r="Q271" s="34">
        <v>50000</v>
      </c>
      <c r="R271" s="35">
        <f>IF(Q271&gt;0,0,(IF(ISNA(VLOOKUP(D271,Missing_Vaulations,3,FALSE))=TRUE,0,(VLOOKUP(D271,Missing_Vaulations,3,FALSE)))))</f>
        <v>0</v>
      </c>
      <c r="S271" s="34">
        <f>Q271+R271</f>
        <v>50000</v>
      </c>
      <c r="T271" s="36" t="s">
        <v>1315</v>
      </c>
      <c r="U271" s="37" t="s">
        <v>112</v>
      </c>
    </row>
    <row r="272" spans="1:21" x14ac:dyDescent="0.2">
      <c r="A272" s="28">
        <f>A271+1</f>
        <v>271</v>
      </c>
      <c r="B272" s="29" t="s">
        <v>1316</v>
      </c>
      <c r="C272" s="30">
        <v>44293</v>
      </c>
      <c r="D272" s="29" t="s">
        <v>97</v>
      </c>
      <c r="E272" s="31">
        <v>2910</v>
      </c>
      <c r="F272" s="29" t="s">
        <v>88</v>
      </c>
      <c r="G272" s="32" t="s">
        <v>1317</v>
      </c>
      <c r="H272" s="29" t="s">
        <v>107</v>
      </c>
      <c r="I272" s="32" t="s">
        <v>220</v>
      </c>
      <c r="J272" s="33"/>
      <c r="K272" s="33"/>
      <c r="L272" s="33"/>
      <c r="M272" s="32" t="s">
        <v>1318</v>
      </c>
      <c r="N272" s="32" t="s">
        <v>156</v>
      </c>
      <c r="O272" s="33"/>
      <c r="P272" s="33"/>
      <c r="Q272" s="34">
        <v>50000</v>
      </c>
      <c r="R272" s="35">
        <f>IF(Q272&gt;0,0,(IF(ISNA(VLOOKUP(D272,Missing_Vaulations,3,FALSE))=TRUE,0,(VLOOKUP(D272,Missing_Vaulations,3,FALSE)))))</f>
        <v>0</v>
      </c>
      <c r="S272" s="34">
        <f>Q272+R272</f>
        <v>50000</v>
      </c>
      <c r="T272" s="36" t="s">
        <v>1319</v>
      </c>
      <c r="U272" s="37" t="s">
        <v>112</v>
      </c>
    </row>
    <row r="273" spans="1:21" x14ac:dyDescent="0.2">
      <c r="A273" s="28">
        <f>A272+1</f>
        <v>272</v>
      </c>
      <c r="B273" s="29" t="s">
        <v>1320</v>
      </c>
      <c r="C273" s="30">
        <v>44293</v>
      </c>
      <c r="D273" s="29" t="s">
        <v>97</v>
      </c>
      <c r="E273" s="31">
        <v>10404</v>
      </c>
      <c r="F273" s="29" t="s">
        <v>88</v>
      </c>
      <c r="G273" s="32" t="s">
        <v>1321</v>
      </c>
      <c r="H273" s="29" t="s">
        <v>181</v>
      </c>
      <c r="I273" s="33"/>
      <c r="J273" s="33"/>
      <c r="K273" s="33"/>
      <c r="L273" s="33"/>
      <c r="M273" s="32" t="s">
        <v>1322</v>
      </c>
      <c r="N273" s="32" t="s">
        <v>156</v>
      </c>
      <c r="O273" s="33"/>
      <c r="P273" s="33"/>
      <c r="Q273" s="34">
        <v>50000</v>
      </c>
      <c r="R273" s="35">
        <f>IF(Q273&gt;0,0,(IF(ISNA(VLOOKUP(D273,Missing_Vaulations,3,FALSE))=TRUE,0,(VLOOKUP(D273,Missing_Vaulations,3,FALSE)))))</f>
        <v>0</v>
      </c>
      <c r="S273" s="34">
        <f>Q273+R273</f>
        <v>50000</v>
      </c>
      <c r="T273" s="36" t="s">
        <v>1323</v>
      </c>
      <c r="U273" s="37" t="s">
        <v>112</v>
      </c>
    </row>
    <row r="274" spans="1:21" x14ac:dyDescent="0.2">
      <c r="A274" s="28">
        <f>A273+1</f>
        <v>273</v>
      </c>
      <c r="B274" s="29" t="s">
        <v>1324</v>
      </c>
      <c r="C274" s="30">
        <v>44293</v>
      </c>
      <c r="D274" s="29" t="s">
        <v>97</v>
      </c>
      <c r="E274" s="31">
        <v>13804</v>
      </c>
      <c r="F274" s="29" t="s">
        <v>88</v>
      </c>
      <c r="G274" s="32" t="s">
        <v>1325</v>
      </c>
      <c r="H274" s="29" t="s">
        <v>181</v>
      </c>
      <c r="I274" s="32" t="s">
        <v>143</v>
      </c>
      <c r="J274" s="33"/>
      <c r="K274" s="33"/>
      <c r="L274" s="33"/>
      <c r="M274" s="32" t="s">
        <v>1326</v>
      </c>
      <c r="N274" s="32" t="s">
        <v>156</v>
      </c>
      <c r="O274" s="33"/>
      <c r="P274" s="33"/>
      <c r="Q274" s="34">
        <v>50000</v>
      </c>
      <c r="R274" s="35">
        <f>IF(Q274&gt;0,0,(IF(ISNA(VLOOKUP(D274,Missing_Vaulations,3,FALSE))=TRUE,0,(VLOOKUP(D274,Missing_Vaulations,3,FALSE)))))</f>
        <v>0</v>
      </c>
      <c r="S274" s="34">
        <f>Q274+R274</f>
        <v>50000</v>
      </c>
      <c r="T274" s="36" t="s">
        <v>1327</v>
      </c>
      <c r="U274" s="37" t="s">
        <v>112</v>
      </c>
    </row>
    <row r="275" spans="1:21" x14ac:dyDescent="0.2">
      <c r="A275" s="28">
        <f>A274+1</f>
        <v>274</v>
      </c>
      <c r="B275" s="29" t="s">
        <v>1328</v>
      </c>
      <c r="C275" s="30">
        <v>44293</v>
      </c>
      <c r="D275" s="29" t="s">
        <v>97</v>
      </c>
      <c r="E275" s="31">
        <v>4409</v>
      </c>
      <c r="F275" s="29" t="s">
        <v>88</v>
      </c>
      <c r="G275" s="32" t="s">
        <v>1329</v>
      </c>
      <c r="H275" s="29" t="s">
        <v>285</v>
      </c>
      <c r="I275" s="32" t="s">
        <v>115</v>
      </c>
      <c r="J275" s="33"/>
      <c r="K275" s="33"/>
      <c r="L275" s="33"/>
      <c r="M275" s="32" t="s">
        <v>1330</v>
      </c>
      <c r="N275" s="32" t="s">
        <v>156</v>
      </c>
      <c r="O275" s="33"/>
      <c r="P275" s="33"/>
      <c r="Q275" s="34">
        <v>50000</v>
      </c>
      <c r="R275" s="35">
        <f>IF(Q275&gt;0,0,(IF(ISNA(VLOOKUP(D275,Missing_Vaulations,3,FALSE))=TRUE,0,(VLOOKUP(D275,Missing_Vaulations,3,FALSE)))))</f>
        <v>0</v>
      </c>
      <c r="S275" s="34">
        <f>Q275+R275</f>
        <v>50000</v>
      </c>
      <c r="T275" s="36" t="s">
        <v>1331</v>
      </c>
      <c r="U275" s="37" t="s">
        <v>139</v>
      </c>
    </row>
    <row r="276" spans="1:21" x14ac:dyDescent="0.2">
      <c r="A276" s="28">
        <f>A275+1</f>
        <v>275</v>
      </c>
      <c r="B276" s="29" t="s">
        <v>1332</v>
      </c>
      <c r="C276" s="30">
        <v>44293</v>
      </c>
      <c r="D276" s="29" t="s">
        <v>97</v>
      </c>
      <c r="E276" s="31">
        <v>2809</v>
      </c>
      <c r="F276" s="29" t="s">
        <v>88</v>
      </c>
      <c r="G276" s="32" t="s">
        <v>1333</v>
      </c>
      <c r="H276" s="29" t="s">
        <v>181</v>
      </c>
      <c r="I276" s="32" t="s">
        <v>291</v>
      </c>
      <c r="J276" s="33"/>
      <c r="K276" s="33"/>
      <c r="L276" s="33"/>
      <c r="M276" s="32" t="s">
        <v>1334</v>
      </c>
      <c r="N276" s="32" t="s">
        <v>156</v>
      </c>
      <c r="O276" s="33"/>
      <c r="P276" s="33"/>
      <c r="Q276" s="34">
        <v>50000</v>
      </c>
      <c r="R276" s="35">
        <f>IF(Q276&gt;0,0,(IF(ISNA(VLOOKUP(D276,Missing_Vaulations,3,FALSE))=TRUE,0,(VLOOKUP(D276,Missing_Vaulations,3,FALSE)))))</f>
        <v>0</v>
      </c>
      <c r="S276" s="34">
        <f>Q276+R276</f>
        <v>50000</v>
      </c>
      <c r="T276" s="36" t="s">
        <v>1335</v>
      </c>
      <c r="U276" s="37" t="s">
        <v>139</v>
      </c>
    </row>
    <row r="277" spans="1:21" x14ac:dyDescent="0.2">
      <c r="A277" s="28">
        <f>A276+1</f>
        <v>276</v>
      </c>
      <c r="B277" s="29" t="s">
        <v>1336</v>
      </c>
      <c r="C277" s="30">
        <v>44293</v>
      </c>
      <c r="D277" s="29" t="s">
        <v>97</v>
      </c>
      <c r="E277" s="31">
        <v>404</v>
      </c>
      <c r="F277" s="29" t="s">
        <v>88</v>
      </c>
      <c r="G277" s="32" t="s">
        <v>1337</v>
      </c>
      <c r="H277" s="29" t="s">
        <v>90</v>
      </c>
      <c r="I277" s="32" t="s">
        <v>186</v>
      </c>
      <c r="J277" s="33"/>
      <c r="K277" s="33"/>
      <c r="L277" s="33"/>
      <c r="M277" s="32" t="s">
        <v>1338</v>
      </c>
      <c r="N277" s="32" t="s">
        <v>1198</v>
      </c>
      <c r="O277" s="33"/>
      <c r="P277" s="33"/>
      <c r="Q277" s="34">
        <v>50000</v>
      </c>
      <c r="R277" s="35">
        <f>IF(Q277&gt;0,0,(IF(ISNA(VLOOKUP(D277,Missing_Vaulations,3,FALSE))=TRUE,0,(VLOOKUP(D277,Missing_Vaulations,3,FALSE)))))</f>
        <v>0</v>
      </c>
      <c r="S277" s="34">
        <f>Q277+R277</f>
        <v>50000</v>
      </c>
      <c r="T277" s="36" t="s">
        <v>1339</v>
      </c>
      <c r="U277" s="37" t="s">
        <v>139</v>
      </c>
    </row>
    <row r="278" spans="1:21" x14ac:dyDescent="0.2">
      <c r="A278" s="28">
        <f>A277+1</f>
        <v>277</v>
      </c>
      <c r="B278" s="29" t="s">
        <v>1340</v>
      </c>
      <c r="C278" s="30">
        <v>44293</v>
      </c>
      <c r="D278" s="29" t="s">
        <v>97</v>
      </c>
      <c r="E278" s="31">
        <v>700</v>
      </c>
      <c r="F278" s="29" t="s">
        <v>88</v>
      </c>
      <c r="G278" s="32" t="s">
        <v>582</v>
      </c>
      <c r="H278" s="29" t="s">
        <v>90</v>
      </c>
      <c r="I278" s="32" t="s">
        <v>100</v>
      </c>
      <c r="J278" s="33"/>
      <c r="K278" s="33"/>
      <c r="L278" s="33"/>
      <c r="M278" s="32" t="s">
        <v>1341</v>
      </c>
      <c r="N278" s="32" t="s">
        <v>1198</v>
      </c>
      <c r="O278" s="33"/>
      <c r="P278" s="33"/>
      <c r="Q278" s="34">
        <v>50000</v>
      </c>
      <c r="R278" s="35">
        <f>IF(Q278&gt;0,0,(IF(ISNA(VLOOKUP(D278,Missing_Vaulations,3,FALSE))=TRUE,0,(VLOOKUP(D278,Missing_Vaulations,3,FALSE)))))</f>
        <v>0</v>
      </c>
      <c r="S278" s="34">
        <f>Q278+R278</f>
        <v>50000</v>
      </c>
      <c r="T278" s="36" t="s">
        <v>1342</v>
      </c>
      <c r="U278" s="37" t="s">
        <v>1288</v>
      </c>
    </row>
    <row r="279" spans="1:21" x14ac:dyDescent="0.2">
      <c r="A279" s="28">
        <f>A278+1</f>
        <v>278</v>
      </c>
      <c r="B279" s="29" t="s">
        <v>1343</v>
      </c>
      <c r="C279" s="30">
        <v>44293</v>
      </c>
      <c r="D279" s="29" t="s">
        <v>97</v>
      </c>
      <c r="E279" s="31">
        <v>10900</v>
      </c>
      <c r="F279" s="29" t="s">
        <v>88</v>
      </c>
      <c r="G279" s="32" t="s">
        <v>1344</v>
      </c>
      <c r="H279" s="29" t="s">
        <v>99</v>
      </c>
      <c r="I279" s="32" t="s">
        <v>172</v>
      </c>
      <c r="J279" s="33"/>
      <c r="K279" s="33"/>
      <c r="L279" s="33"/>
      <c r="M279" s="32" t="s">
        <v>1345</v>
      </c>
      <c r="N279" s="32" t="s">
        <v>256</v>
      </c>
      <c r="O279" s="33"/>
      <c r="P279" s="33"/>
      <c r="Q279" s="34">
        <v>50000</v>
      </c>
      <c r="R279" s="35">
        <f>IF(Q279&gt;0,0,(IF(ISNA(VLOOKUP(D279,Missing_Vaulations,3,FALSE))=TRUE,0,(VLOOKUP(D279,Missing_Vaulations,3,FALSE)))))</f>
        <v>0</v>
      </c>
      <c r="S279" s="34">
        <f>Q279+R279</f>
        <v>50000</v>
      </c>
      <c r="T279" s="36" t="s">
        <v>1346</v>
      </c>
      <c r="U279" s="37" t="s">
        <v>112</v>
      </c>
    </row>
    <row r="280" spans="1:21" x14ac:dyDescent="0.2">
      <c r="A280" s="28">
        <f>A279+1</f>
        <v>279</v>
      </c>
      <c r="B280" s="29" t="s">
        <v>1347</v>
      </c>
      <c r="C280" s="30">
        <v>44293</v>
      </c>
      <c r="D280" s="29" t="s">
        <v>87</v>
      </c>
      <c r="E280" s="31">
        <v>8610</v>
      </c>
      <c r="F280" s="29" t="s">
        <v>88</v>
      </c>
      <c r="G280" s="32" t="s">
        <v>1348</v>
      </c>
      <c r="H280" s="29" t="s">
        <v>285</v>
      </c>
      <c r="I280" s="32" t="s">
        <v>108</v>
      </c>
      <c r="J280" s="33"/>
      <c r="K280" s="33"/>
      <c r="L280" s="33"/>
      <c r="M280" s="32" t="s">
        <v>1349</v>
      </c>
      <c r="N280" s="32" t="s">
        <v>990</v>
      </c>
      <c r="O280" s="33"/>
      <c r="P280" s="33"/>
      <c r="Q280" s="34">
        <v>0</v>
      </c>
      <c r="R280" s="35">
        <f>IF(Q280&gt;0,0,(IF(ISNA(VLOOKUP(D280,Missing_Vaulations,3,FALSE))=TRUE,0,(VLOOKUP(D280,Missing_Vaulations,3,FALSE)))))</f>
        <v>3000</v>
      </c>
      <c r="S280" s="34">
        <f>Q280+R280</f>
        <v>3000</v>
      </c>
      <c r="T280" s="36" t="s">
        <v>1350</v>
      </c>
      <c r="U280" s="37" t="s">
        <v>129</v>
      </c>
    </row>
    <row r="281" spans="1:21" x14ac:dyDescent="0.2">
      <c r="A281" s="28">
        <f>A280+1</f>
        <v>280</v>
      </c>
      <c r="B281" s="29" t="s">
        <v>1351</v>
      </c>
      <c r="C281" s="30">
        <v>44293</v>
      </c>
      <c r="D281" s="29" t="s">
        <v>277</v>
      </c>
      <c r="E281" s="31">
        <v>6116</v>
      </c>
      <c r="F281" s="29" t="s">
        <v>88</v>
      </c>
      <c r="G281" s="32" t="s">
        <v>923</v>
      </c>
      <c r="H281" s="29" t="s">
        <v>99</v>
      </c>
      <c r="I281" s="32" t="s">
        <v>108</v>
      </c>
      <c r="J281" s="33"/>
      <c r="K281" s="33"/>
      <c r="L281" s="33"/>
      <c r="M281" s="32" t="s">
        <v>1352</v>
      </c>
      <c r="N281" s="32" t="s">
        <v>156</v>
      </c>
      <c r="O281" s="33"/>
      <c r="P281" s="33"/>
      <c r="Q281" s="34">
        <v>0</v>
      </c>
      <c r="R281" s="35">
        <f>IF(Q281&gt;0,0,(IF(ISNA(VLOOKUP(D281,Missing_Vaulations,3,FALSE))=TRUE,0,(VLOOKUP(D281,Missing_Vaulations,3,FALSE)))))</f>
        <v>500</v>
      </c>
      <c r="S281" s="34">
        <f>Q281+R281</f>
        <v>500</v>
      </c>
      <c r="T281" s="36" t="s">
        <v>1353</v>
      </c>
      <c r="U281" s="37" t="s">
        <v>282</v>
      </c>
    </row>
    <row r="282" spans="1:21" x14ac:dyDescent="0.2">
      <c r="A282" s="28">
        <f>A281+1</f>
        <v>281</v>
      </c>
      <c r="B282" s="29" t="s">
        <v>1354</v>
      </c>
      <c r="C282" s="30">
        <v>44293</v>
      </c>
      <c r="D282" s="29" t="s">
        <v>322</v>
      </c>
      <c r="E282" s="31">
        <v>11308</v>
      </c>
      <c r="F282" s="29" t="s">
        <v>88</v>
      </c>
      <c r="G282" s="32" t="s">
        <v>1355</v>
      </c>
      <c r="H282" s="29" t="s">
        <v>90</v>
      </c>
      <c r="I282" s="32" t="s">
        <v>108</v>
      </c>
      <c r="J282" s="33"/>
      <c r="K282" s="33"/>
      <c r="L282" s="33"/>
      <c r="M282" s="32" t="s">
        <v>1356</v>
      </c>
      <c r="N282" s="32" t="s">
        <v>1357</v>
      </c>
      <c r="O282" s="33"/>
      <c r="P282" s="33"/>
      <c r="Q282" s="34">
        <v>0</v>
      </c>
      <c r="R282" s="35">
        <f>IF(Q282&gt;0,0,(IF(ISNA(VLOOKUP(D282,Missing_Vaulations,3,FALSE))=TRUE,0,(VLOOKUP(D282,Missing_Vaulations,3,FALSE)))))</f>
        <v>12000</v>
      </c>
      <c r="S282" s="34">
        <f>Q282+R282</f>
        <v>12000</v>
      </c>
      <c r="T282" s="36" t="s">
        <v>1358</v>
      </c>
      <c r="U282" s="37" t="s">
        <v>1359</v>
      </c>
    </row>
    <row r="283" spans="1:21" x14ac:dyDescent="0.2">
      <c r="A283" s="28">
        <f>A282+1</f>
        <v>282</v>
      </c>
      <c r="B283" s="29" t="s">
        <v>1360</v>
      </c>
      <c r="C283" s="30">
        <v>44293</v>
      </c>
      <c r="D283" s="29" t="s">
        <v>141</v>
      </c>
      <c r="E283" s="31">
        <v>7719</v>
      </c>
      <c r="F283" s="29" t="s">
        <v>88</v>
      </c>
      <c r="G283" s="32" t="s">
        <v>1361</v>
      </c>
      <c r="H283" s="29" t="s">
        <v>90</v>
      </c>
      <c r="I283" s="32" t="s">
        <v>220</v>
      </c>
      <c r="J283" s="38">
        <v>7261</v>
      </c>
      <c r="K283" s="39">
        <v>15</v>
      </c>
      <c r="L283" s="40">
        <v>3</v>
      </c>
      <c r="M283" s="32" t="s">
        <v>1362</v>
      </c>
      <c r="N283" s="32" t="s">
        <v>640</v>
      </c>
      <c r="O283" s="39">
        <v>1</v>
      </c>
      <c r="P283" s="39">
        <v>1</v>
      </c>
      <c r="Q283" s="34">
        <v>243095</v>
      </c>
      <c r="R283" s="35">
        <f>IF(Q283&gt;0,0,(IF(ISNA(VLOOKUP(D283,Missing_Vaulations,3,FALSE))=TRUE,0,(VLOOKUP(D283,Missing_Vaulations,3,FALSE)))))</f>
        <v>0</v>
      </c>
      <c r="S283" s="34">
        <f>Q283+R283</f>
        <v>243095</v>
      </c>
      <c r="T283" s="36" t="s">
        <v>1363</v>
      </c>
      <c r="U283" s="41"/>
    </row>
    <row r="284" spans="1:21" x14ac:dyDescent="0.2">
      <c r="A284" s="28">
        <f>A283+1</f>
        <v>283</v>
      </c>
      <c r="B284" s="29" t="s">
        <v>1364</v>
      </c>
      <c r="C284" s="30">
        <v>44293</v>
      </c>
      <c r="D284" s="29" t="s">
        <v>141</v>
      </c>
      <c r="E284" s="31">
        <v>7716</v>
      </c>
      <c r="F284" s="29" t="s">
        <v>88</v>
      </c>
      <c r="G284" s="32" t="s">
        <v>1361</v>
      </c>
      <c r="H284" s="29" t="s">
        <v>90</v>
      </c>
      <c r="I284" s="32" t="s">
        <v>220</v>
      </c>
      <c r="J284" s="38">
        <v>7261</v>
      </c>
      <c r="K284" s="39">
        <v>10</v>
      </c>
      <c r="L284" s="40">
        <v>3</v>
      </c>
      <c r="M284" s="32" t="s">
        <v>1362</v>
      </c>
      <c r="N284" s="32" t="s">
        <v>640</v>
      </c>
      <c r="O284" s="39">
        <v>1</v>
      </c>
      <c r="P284" s="39">
        <v>1</v>
      </c>
      <c r="Q284" s="34">
        <v>243095</v>
      </c>
      <c r="R284" s="35">
        <f>IF(Q284&gt;0,0,(IF(ISNA(VLOOKUP(D284,Missing_Vaulations,3,FALSE))=TRUE,0,(VLOOKUP(D284,Missing_Vaulations,3,FALSE)))))</f>
        <v>0</v>
      </c>
      <c r="S284" s="34">
        <f>Q284+R284</f>
        <v>243095</v>
      </c>
      <c r="T284" s="36" t="s">
        <v>1365</v>
      </c>
      <c r="U284" s="41"/>
    </row>
    <row r="285" spans="1:21" x14ac:dyDescent="0.2">
      <c r="A285" s="28">
        <f>A284+1</f>
        <v>284</v>
      </c>
      <c r="B285" s="29" t="s">
        <v>1366</v>
      </c>
      <c r="C285" s="30">
        <v>44293</v>
      </c>
      <c r="D285" s="29" t="s">
        <v>141</v>
      </c>
      <c r="E285" s="31">
        <v>7800</v>
      </c>
      <c r="F285" s="29" t="s">
        <v>88</v>
      </c>
      <c r="G285" s="32" t="s">
        <v>1361</v>
      </c>
      <c r="H285" s="29" t="s">
        <v>90</v>
      </c>
      <c r="I285" s="32" t="s">
        <v>220</v>
      </c>
      <c r="J285" s="38">
        <v>7261</v>
      </c>
      <c r="K285" s="39">
        <v>7</v>
      </c>
      <c r="L285" s="40">
        <v>3</v>
      </c>
      <c r="M285" s="32" t="s">
        <v>1362</v>
      </c>
      <c r="N285" s="32" t="s">
        <v>640</v>
      </c>
      <c r="O285" s="39">
        <v>1</v>
      </c>
      <c r="P285" s="39">
        <v>1</v>
      </c>
      <c r="Q285" s="34">
        <v>285931</v>
      </c>
      <c r="R285" s="35">
        <f>IF(Q285&gt;0,0,(IF(ISNA(VLOOKUP(D285,Missing_Vaulations,3,FALSE))=TRUE,0,(VLOOKUP(D285,Missing_Vaulations,3,FALSE)))))</f>
        <v>0</v>
      </c>
      <c r="S285" s="34">
        <f>Q285+R285</f>
        <v>285931</v>
      </c>
      <c r="T285" s="36" t="s">
        <v>1367</v>
      </c>
      <c r="U285" s="41"/>
    </row>
    <row r="286" spans="1:21" x14ac:dyDescent="0.2">
      <c r="A286" s="28">
        <f>A285+1</f>
        <v>285</v>
      </c>
      <c r="B286" s="29" t="s">
        <v>1368</v>
      </c>
      <c r="C286" s="30">
        <v>44293</v>
      </c>
      <c r="D286" s="29" t="s">
        <v>141</v>
      </c>
      <c r="E286" s="31">
        <v>7813</v>
      </c>
      <c r="F286" s="29" t="s">
        <v>88</v>
      </c>
      <c r="G286" s="32" t="s">
        <v>1361</v>
      </c>
      <c r="H286" s="29" t="s">
        <v>90</v>
      </c>
      <c r="I286" s="32" t="s">
        <v>220</v>
      </c>
      <c r="J286" s="38">
        <v>7261</v>
      </c>
      <c r="K286" s="39">
        <v>19</v>
      </c>
      <c r="L286" s="40">
        <v>3</v>
      </c>
      <c r="M286" s="32" t="s">
        <v>1362</v>
      </c>
      <c r="N286" s="32" t="s">
        <v>640</v>
      </c>
      <c r="O286" s="39">
        <v>1</v>
      </c>
      <c r="P286" s="39">
        <v>1</v>
      </c>
      <c r="Q286" s="34">
        <v>285931</v>
      </c>
      <c r="R286" s="35">
        <f>IF(Q286&gt;0,0,(IF(ISNA(VLOOKUP(D286,Missing_Vaulations,3,FALSE))=TRUE,0,(VLOOKUP(D286,Missing_Vaulations,3,FALSE)))))</f>
        <v>0</v>
      </c>
      <c r="S286" s="34">
        <f>Q286+R286</f>
        <v>285931</v>
      </c>
      <c r="T286" s="36" t="s">
        <v>1369</v>
      </c>
      <c r="U286" s="41"/>
    </row>
    <row r="287" spans="1:21" x14ac:dyDescent="0.2">
      <c r="A287" s="28">
        <f>A286+1</f>
        <v>286</v>
      </c>
      <c r="B287" s="29" t="s">
        <v>1370</v>
      </c>
      <c r="C287" s="30">
        <v>44293</v>
      </c>
      <c r="D287" s="29" t="s">
        <v>141</v>
      </c>
      <c r="E287" s="31">
        <v>7707</v>
      </c>
      <c r="F287" s="29" t="s">
        <v>88</v>
      </c>
      <c r="G287" s="32" t="s">
        <v>1361</v>
      </c>
      <c r="H287" s="29" t="s">
        <v>90</v>
      </c>
      <c r="I287" s="32" t="s">
        <v>220</v>
      </c>
      <c r="J287" s="38">
        <v>7261</v>
      </c>
      <c r="K287" s="39">
        <v>13</v>
      </c>
      <c r="L287" s="40">
        <v>3</v>
      </c>
      <c r="M287" s="32" t="s">
        <v>1362</v>
      </c>
      <c r="N287" s="32" t="s">
        <v>640</v>
      </c>
      <c r="O287" s="39">
        <v>1</v>
      </c>
      <c r="P287" s="39">
        <v>1</v>
      </c>
      <c r="Q287" s="34">
        <v>276913</v>
      </c>
      <c r="R287" s="35">
        <f>IF(Q287&gt;0,0,(IF(ISNA(VLOOKUP(D287,Missing_Vaulations,3,FALSE))=TRUE,0,(VLOOKUP(D287,Missing_Vaulations,3,FALSE)))))</f>
        <v>0</v>
      </c>
      <c r="S287" s="34">
        <f>Q287+R287</f>
        <v>276913</v>
      </c>
      <c r="T287" s="36" t="s">
        <v>1371</v>
      </c>
      <c r="U287" s="41"/>
    </row>
    <row r="288" spans="1:21" x14ac:dyDescent="0.2">
      <c r="A288" s="28">
        <f>A287+1</f>
        <v>287</v>
      </c>
      <c r="B288" s="29" t="s">
        <v>1372</v>
      </c>
      <c r="C288" s="30">
        <v>44293</v>
      </c>
      <c r="D288" s="29" t="s">
        <v>141</v>
      </c>
      <c r="E288" s="31">
        <v>7723</v>
      </c>
      <c r="F288" s="29" t="s">
        <v>88</v>
      </c>
      <c r="G288" s="32" t="s">
        <v>1361</v>
      </c>
      <c r="H288" s="29" t="s">
        <v>90</v>
      </c>
      <c r="I288" s="32" t="s">
        <v>220</v>
      </c>
      <c r="J288" s="38">
        <v>7261</v>
      </c>
      <c r="K288" s="39">
        <v>16</v>
      </c>
      <c r="L288" s="40">
        <v>3</v>
      </c>
      <c r="M288" s="32" t="s">
        <v>1362</v>
      </c>
      <c r="N288" s="32" t="s">
        <v>640</v>
      </c>
      <c r="O288" s="39">
        <v>1</v>
      </c>
      <c r="P288" s="39">
        <v>1</v>
      </c>
      <c r="Q288" s="34">
        <v>301574</v>
      </c>
      <c r="R288" s="35">
        <f>IF(Q288&gt;0,0,(IF(ISNA(VLOOKUP(D288,Missing_Vaulations,3,FALSE))=TRUE,0,(VLOOKUP(D288,Missing_Vaulations,3,FALSE)))))</f>
        <v>0</v>
      </c>
      <c r="S288" s="34">
        <f>Q288+R288</f>
        <v>301574</v>
      </c>
      <c r="T288" s="36" t="s">
        <v>1373</v>
      </c>
      <c r="U288" s="41"/>
    </row>
    <row r="289" spans="1:21" x14ac:dyDescent="0.2">
      <c r="A289" s="28">
        <f>A288+1</f>
        <v>288</v>
      </c>
      <c r="B289" s="29" t="s">
        <v>1374</v>
      </c>
      <c r="C289" s="30">
        <v>44293</v>
      </c>
      <c r="D289" s="29" t="s">
        <v>141</v>
      </c>
      <c r="E289" s="31">
        <v>7720</v>
      </c>
      <c r="F289" s="29" t="s">
        <v>88</v>
      </c>
      <c r="G289" s="32" t="s">
        <v>1361</v>
      </c>
      <c r="H289" s="29" t="s">
        <v>90</v>
      </c>
      <c r="I289" s="32" t="s">
        <v>220</v>
      </c>
      <c r="J289" s="38">
        <v>7261</v>
      </c>
      <c r="K289" s="39">
        <v>9</v>
      </c>
      <c r="L289" s="40">
        <v>3</v>
      </c>
      <c r="M289" s="32" t="s">
        <v>1362</v>
      </c>
      <c r="N289" s="32" t="s">
        <v>640</v>
      </c>
      <c r="O289" s="39">
        <v>1</v>
      </c>
      <c r="P289" s="39">
        <v>1</v>
      </c>
      <c r="Q289" s="34">
        <v>310592</v>
      </c>
      <c r="R289" s="35">
        <f>IF(Q289&gt;0,0,(IF(ISNA(VLOOKUP(D289,Missing_Vaulations,3,FALSE))=TRUE,0,(VLOOKUP(D289,Missing_Vaulations,3,FALSE)))))</f>
        <v>0</v>
      </c>
      <c r="S289" s="34">
        <f>Q289+R289</f>
        <v>310592</v>
      </c>
      <c r="T289" s="36" t="s">
        <v>1375</v>
      </c>
      <c r="U289" s="41"/>
    </row>
    <row r="290" spans="1:21" x14ac:dyDescent="0.2">
      <c r="A290" s="28">
        <f>A289+1</f>
        <v>289</v>
      </c>
      <c r="B290" s="29" t="s">
        <v>1376</v>
      </c>
      <c r="C290" s="30">
        <v>44293</v>
      </c>
      <c r="D290" s="29" t="s">
        <v>141</v>
      </c>
      <c r="E290" s="31">
        <v>7710</v>
      </c>
      <c r="F290" s="29" t="s">
        <v>88</v>
      </c>
      <c r="G290" s="32" t="s">
        <v>1361</v>
      </c>
      <c r="H290" s="29" t="s">
        <v>90</v>
      </c>
      <c r="I290" s="32" t="s">
        <v>220</v>
      </c>
      <c r="J290" s="38">
        <v>7261</v>
      </c>
      <c r="K290" s="39">
        <v>11</v>
      </c>
      <c r="L290" s="40">
        <v>3</v>
      </c>
      <c r="M290" s="32" t="s">
        <v>1362</v>
      </c>
      <c r="N290" s="32" t="s">
        <v>640</v>
      </c>
      <c r="O290" s="39">
        <v>1</v>
      </c>
      <c r="P290" s="39">
        <v>1</v>
      </c>
      <c r="Q290" s="34">
        <v>310592</v>
      </c>
      <c r="R290" s="35">
        <f>IF(Q290&gt;0,0,(IF(ISNA(VLOOKUP(D290,Missing_Vaulations,3,FALSE))=TRUE,0,(VLOOKUP(D290,Missing_Vaulations,3,FALSE)))))</f>
        <v>0</v>
      </c>
      <c r="S290" s="34">
        <f>Q290+R290</f>
        <v>310592</v>
      </c>
      <c r="T290" s="36" t="s">
        <v>1377</v>
      </c>
      <c r="U290" s="41"/>
    </row>
    <row r="291" spans="1:21" x14ac:dyDescent="0.2">
      <c r="A291" s="28">
        <f>A290+1</f>
        <v>290</v>
      </c>
      <c r="B291" s="29" t="s">
        <v>1378</v>
      </c>
      <c r="C291" s="30">
        <v>44293</v>
      </c>
      <c r="D291" s="29" t="s">
        <v>87</v>
      </c>
      <c r="E291" s="31">
        <v>9900</v>
      </c>
      <c r="F291" s="29" t="s">
        <v>88</v>
      </c>
      <c r="G291" s="32" t="s">
        <v>1379</v>
      </c>
      <c r="H291" s="29" t="s">
        <v>132</v>
      </c>
      <c r="I291" s="32" t="s">
        <v>115</v>
      </c>
      <c r="J291" s="33"/>
      <c r="K291" s="33"/>
      <c r="L291" s="33"/>
      <c r="M291" s="32" t="s">
        <v>1380</v>
      </c>
      <c r="N291" s="32" t="s">
        <v>1381</v>
      </c>
      <c r="O291" s="33"/>
      <c r="P291" s="33"/>
      <c r="Q291" s="34">
        <v>0</v>
      </c>
      <c r="R291" s="35">
        <f>IF(Q291&gt;0,0,(IF(ISNA(VLOOKUP(D291,Missing_Vaulations,3,FALSE))=TRUE,0,(VLOOKUP(D291,Missing_Vaulations,3,FALSE)))))</f>
        <v>3000</v>
      </c>
      <c r="S291" s="34">
        <f>Q291+R291</f>
        <v>3000</v>
      </c>
      <c r="T291" s="36" t="s">
        <v>1382</v>
      </c>
      <c r="U291" s="37" t="s">
        <v>1383</v>
      </c>
    </row>
    <row r="292" spans="1:21" x14ac:dyDescent="0.2">
      <c r="A292" s="28">
        <f>A291+1</f>
        <v>291</v>
      </c>
      <c r="B292" s="29" t="s">
        <v>1384</v>
      </c>
      <c r="C292" s="30">
        <v>44293</v>
      </c>
      <c r="D292" s="29" t="s">
        <v>339</v>
      </c>
      <c r="E292" s="31">
        <v>3408</v>
      </c>
      <c r="F292" s="29" t="s">
        <v>88</v>
      </c>
      <c r="G292" s="32" t="s">
        <v>1385</v>
      </c>
      <c r="H292" s="29" t="s">
        <v>107</v>
      </c>
      <c r="I292" s="32" t="s">
        <v>172</v>
      </c>
      <c r="J292" s="33"/>
      <c r="K292" s="33"/>
      <c r="L292" s="33"/>
      <c r="M292" s="32" t="s">
        <v>1386</v>
      </c>
      <c r="N292" s="32" t="s">
        <v>1387</v>
      </c>
      <c r="O292" s="33"/>
      <c r="P292" s="33"/>
      <c r="Q292" s="34">
        <v>0</v>
      </c>
      <c r="R292" s="35">
        <f>IF(Q292&gt;0,0,(IF(ISNA(VLOOKUP(D292,Missing_Vaulations,3,FALSE))=TRUE,0,(VLOOKUP(D292,Missing_Vaulations,3,FALSE)))))</f>
        <v>500</v>
      </c>
      <c r="S292" s="34">
        <f>Q292+R292</f>
        <v>500</v>
      </c>
      <c r="T292" s="36" t="s">
        <v>1388</v>
      </c>
      <c r="U292" s="37" t="s">
        <v>434</v>
      </c>
    </row>
    <row r="293" spans="1:21" x14ac:dyDescent="0.2">
      <c r="A293" s="28">
        <f>A292+1</f>
        <v>292</v>
      </c>
      <c r="B293" s="29" t="s">
        <v>1389</v>
      </c>
      <c r="C293" s="30">
        <v>44293</v>
      </c>
      <c r="D293" s="29" t="s">
        <v>339</v>
      </c>
      <c r="E293" s="31">
        <v>10210</v>
      </c>
      <c r="F293" s="29" t="s">
        <v>88</v>
      </c>
      <c r="G293" s="32" t="s">
        <v>1390</v>
      </c>
      <c r="H293" s="29" t="s">
        <v>107</v>
      </c>
      <c r="I293" s="32" t="s">
        <v>108</v>
      </c>
      <c r="J293" s="33"/>
      <c r="K293" s="33"/>
      <c r="L293" s="33"/>
      <c r="M293" s="32" t="s">
        <v>1391</v>
      </c>
      <c r="N293" s="32" t="s">
        <v>1387</v>
      </c>
      <c r="O293" s="33"/>
      <c r="P293" s="33"/>
      <c r="Q293" s="34">
        <v>0</v>
      </c>
      <c r="R293" s="35">
        <f>IF(Q293&gt;0,0,(IF(ISNA(VLOOKUP(D293,Missing_Vaulations,3,FALSE))=TRUE,0,(VLOOKUP(D293,Missing_Vaulations,3,FALSE)))))</f>
        <v>500</v>
      </c>
      <c r="S293" s="34">
        <f>Q293+R293</f>
        <v>500</v>
      </c>
      <c r="T293" s="36" t="s">
        <v>1392</v>
      </c>
      <c r="U293" s="37" t="s">
        <v>434</v>
      </c>
    </row>
    <row r="294" spans="1:21" x14ac:dyDescent="0.2">
      <c r="A294" s="28">
        <f>A293+1</f>
        <v>293</v>
      </c>
      <c r="B294" s="29" t="s">
        <v>1393</v>
      </c>
      <c r="C294" s="30">
        <v>44293</v>
      </c>
      <c r="D294" s="29" t="s">
        <v>339</v>
      </c>
      <c r="E294" s="31">
        <v>1000</v>
      </c>
      <c r="F294" s="29" t="s">
        <v>88</v>
      </c>
      <c r="G294" s="32" t="s">
        <v>1394</v>
      </c>
      <c r="H294" s="29" t="s">
        <v>107</v>
      </c>
      <c r="I294" s="32" t="s">
        <v>100</v>
      </c>
      <c r="J294" s="33"/>
      <c r="K294" s="33"/>
      <c r="L294" s="33"/>
      <c r="M294" s="32" t="s">
        <v>1395</v>
      </c>
      <c r="N294" s="32" t="s">
        <v>1387</v>
      </c>
      <c r="O294" s="33"/>
      <c r="P294" s="33"/>
      <c r="Q294" s="34">
        <v>0</v>
      </c>
      <c r="R294" s="35">
        <f>IF(Q294&gt;0,0,(IF(ISNA(VLOOKUP(D294,Missing_Vaulations,3,FALSE))=TRUE,0,(VLOOKUP(D294,Missing_Vaulations,3,FALSE)))))</f>
        <v>500</v>
      </c>
      <c r="S294" s="34">
        <f>Q294+R294</f>
        <v>500</v>
      </c>
      <c r="T294" s="36" t="s">
        <v>1396</v>
      </c>
      <c r="U294" s="37" t="s">
        <v>434</v>
      </c>
    </row>
    <row r="295" spans="1:21" x14ac:dyDescent="0.2">
      <c r="A295" s="28">
        <f>A294+1</f>
        <v>294</v>
      </c>
      <c r="B295" s="29" t="s">
        <v>1397</v>
      </c>
      <c r="C295" s="30">
        <v>44293</v>
      </c>
      <c r="D295" s="29" t="s">
        <v>87</v>
      </c>
      <c r="E295" s="31">
        <v>9404</v>
      </c>
      <c r="F295" s="29" t="s">
        <v>88</v>
      </c>
      <c r="G295" s="32" t="s">
        <v>909</v>
      </c>
      <c r="H295" s="29" t="s">
        <v>107</v>
      </c>
      <c r="I295" s="32" t="s">
        <v>220</v>
      </c>
      <c r="J295" s="33"/>
      <c r="K295" s="33"/>
      <c r="L295" s="33"/>
      <c r="M295" s="32" t="s">
        <v>1398</v>
      </c>
      <c r="N295" s="32" t="s">
        <v>93</v>
      </c>
      <c r="O295" s="33"/>
      <c r="P295" s="33"/>
      <c r="Q295" s="34">
        <v>0</v>
      </c>
      <c r="R295" s="35">
        <f>IF(Q295&gt;0,0,(IF(ISNA(VLOOKUP(D295,Missing_Vaulations,3,FALSE))=TRUE,0,(VLOOKUP(D295,Missing_Vaulations,3,FALSE)))))</f>
        <v>3000</v>
      </c>
      <c r="S295" s="34">
        <f>Q295+R295</f>
        <v>3000</v>
      </c>
      <c r="T295" s="36" t="s">
        <v>1399</v>
      </c>
      <c r="U295" s="37" t="s">
        <v>1400</v>
      </c>
    </row>
    <row r="296" spans="1:21" x14ac:dyDescent="0.2">
      <c r="A296" s="28">
        <f>A295+1</f>
        <v>295</v>
      </c>
      <c r="B296" s="29" t="s">
        <v>1401</v>
      </c>
      <c r="C296" s="30">
        <v>44293</v>
      </c>
      <c r="D296" s="29" t="s">
        <v>87</v>
      </c>
      <c r="E296" s="31">
        <v>6106</v>
      </c>
      <c r="F296" s="29" t="s">
        <v>88</v>
      </c>
      <c r="G296" s="32" t="s">
        <v>1402</v>
      </c>
      <c r="H296" s="29" t="s">
        <v>181</v>
      </c>
      <c r="I296" s="32" t="s">
        <v>186</v>
      </c>
      <c r="J296" s="33"/>
      <c r="K296" s="33"/>
      <c r="L296" s="33"/>
      <c r="M296" s="32" t="s">
        <v>1403</v>
      </c>
      <c r="N296" s="32" t="s">
        <v>93</v>
      </c>
      <c r="O296" s="33"/>
      <c r="P296" s="33"/>
      <c r="Q296" s="34">
        <v>0</v>
      </c>
      <c r="R296" s="35">
        <f>IF(Q296&gt;0,0,(IF(ISNA(VLOOKUP(D296,Missing_Vaulations,3,FALSE))=TRUE,0,(VLOOKUP(D296,Missing_Vaulations,3,FALSE)))))</f>
        <v>3000</v>
      </c>
      <c r="S296" s="34">
        <f>Q296+R296</f>
        <v>3000</v>
      </c>
      <c r="T296" s="36" t="s">
        <v>1404</v>
      </c>
      <c r="U296" s="37" t="s">
        <v>1405</v>
      </c>
    </row>
    <row r="297" spans="1:21" x14ac:dyDescent="0.2">
      <c r="A297" s="28">
        <f>A296+1</f>
        <v>296</v>
      </c>
      <c r="B297" s="29" t="s">
        <v>1406</v>
      </c>
      <c r="C297" s="30">
        <v>44293</v>
      </c>
      <c r="D297" s="29" t="s">
        <v>339</v>
      </c>
      <c r="E297" s="31">
        <v>2012</v>
      </c>
      <c r="F297" s="29" t="s">
        <v>88</v>
      </c>
      <c r="G297" s="32" t="s">
        <v>1407</v>
      </c>
      <c r="H297" s="29" t="s">
        <v>403</v>
      </c>
      <c r="I297" s="32" t="s">
        <v>91</v>
      </c>
      <c r="J297" s="33"/>
      <c r="K297" s="33"/>
      <c r="L297" s="33"/>
      <c r="M297" s="32" t="s">
        <v>1408</v>
      </c>
      <c r="N297" s="32" t="s">
        <v>1090</v>
      </c>
      <c r="O297" s="33"/>
      <c r="P297" s="33"/>
      <c r="Q297" s="34">
        <v>0</v>
      </c>
      <c r="R297" s="35">
        <f>IF(Q297&gt;0,0,(IF(ISNA(VLOOKUP(D297,Missing_Vaulations,3,FALSE))=TRUE,0,(VLOOKUP(D297,Missing_Vaulations,3,FALSE)))))</f>
        <v>500</v>
      </c>
      <c r="S297" s="34">
        <f>Q297+R297</f>
        <v>500</v>
      </c>
      <c r="T297" s="36" t="s">
        <v>1409</v>
      </c>
      <c r="U297" s="37" t="s">
        <v>694</v>
      </c>
    </row>
    <row r="298" spans="1:21" x14ac:dyDescent="0.2">
      <c r="A298" s="28">
        <f>A297+1</f>
        <v>297</v>
      </c>
      <c r="B298" s="29" t="s">
        <v>1410</v>
      </c>
      <c r="C298" s="30">
        <v>44293</v>
      </c>
      <c r="D298" s="29" t="s">
        <v>87</v>
      </c>
      <c r="E298" s="31">
        <v>3426</v>
      </c>
      <c r="F298" s="29" t="s">
        <v>88</v>
      </c>
      <c r="G298" s="32" t="s">
        <v>1411</v>
      </c>
      <c r="H298" s="29" t="s">
        <v>181</v>
      </c>
      <c r="I298" s="32" t="s">
        <v>297</v>
      </c>
      <c r="J298" s="33"/>
      <c r="K298" s="33"/>
      <c r="L298" s="33"/>
      <c r="M298" s="32" t="s">
        <v>1412</v>
      </c>
      <c r="N298" s="32" t="s">
        <v>93</v>
      </c>
      <c r="O298" s="33"/>
      <c r="P298" s="33"/>
      <c r="Q298" s="34">
        <v>0</v>
      </c>
      <c r="R298" s="35">
        <f>IF(Q298&gt;0,0,(IF(ISNA(VLOOKUP(D298,Missing_Vaulations,3,FALSE))=TRUE,0,(VLOOKUP(D298,Missing_Vaulations,3,FALSE)))))</f>
        <v>3000</v>
      </c>
      <c r="S298" s="34">
        <f>Q298+R298</f>
        <v>3000</v>
      </c>
      <c r="T298" s="36" t="s">
        <v>1413</v>
      </c>
      <c r="U298" s="37" t="s">
        <v>1414</v>
      </c>
    </row>
    <row r="299" spans="1:21" x14ac:dyDescent="0.2">
      <c r="A299" s="28">
        <f>A298+1</f>
        <v>298</v>
      </c>
      <c r="B299" s="29" t="s">
        <v>1415</v>
      </c>
      <c r="C299" s="30">
        <v>44293</v>
      </c>
      <c r="D299" s="29" t="s">
        <v>339</v>
      </c>
      <c r="E299" s="31">
        <v>2223</v>
      </c>
      <c r="F299" s="29" t="s">
        <v>88</v>
      </c>
      <c r="G299" s="32" t="s">
        <v>1416</v>
      </c>
      <c r="H299" s="29" t="s">
        <v>181</v>
      </c>
      <c r="I299" s="32" t="s">
        <v>297</v>
      </c>
      <c r="J299" s="33"/>
      <c r="K299" s="33"/>
      <c r="L299" s="33"/>
      <c r="M299" s="32" t="s">
        <v>1417</v>
      </c>
      <c r="N299" s="32" t="s">
        <v>555</v>
      </c>
      <c r="O299" s="33"/>
      <c r="P299" s="33"/>
      <c r="Q299" s="34">
        <v>0</v>
      </c>
      <c r="R299" s="35">
        <f>IF(Q299&gt;0,0,(IF(ISNA(VLOOKUP(D299,Missing_Vaulations,3,FALSE))=TRUE,0,(VLOOKUP(D299,Missing_Vaulations,3,FALSE)))))</f>
        <v>500</v>
      </c>
      <c r="S299" s="34">
        <f>Q299+R299</f>
        <v>500</v>
      </c>
      <c r="T299" s="36" t="s">
        <v>1418</v>
      </c>
      <c r="U299" s="37" t="s">
        <v>434</v>
      </c>
    </row>
    <row r="300" spans="1:21" x14ac:dyDescent="0.2">
      <c r="A300" s="28">
        <f>A299+1</f>
        <v>299</v>
      </c>
      <c r="B300" s="29" t="s">
        <v>1419</v>
      </c>
      <c r="C300" s="30">
        <v>44293</v>
      </c>
      <c r="D300" s="29" t="s">
        <v>97</v>
      </c>
      <c r="E300" s="31">
        <v>14008</v>
      </c>
      <c r="F300" s="29" t="s">
        <v>88</v>
      </c>
      <c r="G300" s="32" t="s">
        <v>1420</v>
      </c>
      <c r="H300" s="29" t="s">
        <v>99</v>
      </c>
      <c r="I300" s="32" t="s">
        <v>143</v>
      </c>
      <c r="J300" s="33"/>
      <c r="K300" s="33"/>
      <c r="L300" s="33"/>
      <c r="M300" s="32" t="s">
        <v>1421</v>
      </c>
      <c r="N300" s="32" t="s">
        <v>1422</v>
      </c>
      <c r="O300" s="33"/>
      <c r="P300" s="33"/>
      <c r="Q300" s="34">
        <v>0</v>
      </c>
      <c r="R300" s="35">
        <f>IF(Q300&gt;0,0,(IF(ISNA(VLOOKUP(D300,Missing_Vaulations,3,FALSE))=TRUE,0,(VLOOKUP(D300,Missing_Vaulations,3,FALSE)))))</f>
        <v>500</v>
      </c>
      <c r="S300" s="34">
        <f>Q300+R300</f>
        <v>500</v>
      </c>
      <c r="T300" s="36" t="s">
        <v>1423</v>
      </c>
      <c r="U300" s="37" t="s">
        <v>332</v>
      </c>
    </row>
    <row r="301" spans="1:21" x14ac:dyDescent="0.2">
      <c r="A301" s="28">
        <f>A300+1</f>
        <v>300</v>
      </c>
      <c r="B301" s="29" t="s">
        <v>1424</v>
      </c>
      <c r="C301" s="30">
        <v>44293</v>
      </c>
      <c r="D301" s="29" t="s">
        <v>87</v>
      </c>
      <c r="E301" s="31">
        <v>1503</v>
      </c>
      <c r="F301" s="29" t="s">
        <v>88</v>
      </c>
      <c r="G301" s="32" t="s">
        <v>1425</v>
      </c>
      <c r="H301" s="29" t="s">
        <v>107</v>
      </c>
      <c r="I301" s="32" t="s">
        <v>186</v>
      </c>
      <c r="J301" s="33"/>
      <c r="K301" s="33"/>
      <c r="L301" s="33"/>
      <c r="M301" s="32" t="s">
        <v>1426</v>
      </c>
      <c r="N301" s="32" t="s">
        <v>93</v>
      </c>
      <c r="O301" s="33"/>
      <c r="P301" s="33"/>
      <c r="Q301" s="34">
        <v>0</v>
      </c>
      <c r="R301" s="35">
        <f>IF(Q301&gt;0,0,(IF(ISNA(VLOOKUP(D301,Missing_Vaulations,3,FALSE))=TRUE,0,(VLOOKUP(D301,Missing_Vaulations,3,FALSE)))))</f>
        <v>3000</v>
      </c>
      <c r="S301" s="34">
        <f>Q301+R301</f>
        <v>3000</v>
      </c>
      <c r="T301" s="36" t="s">
        <v>1427</v>
      </c>
      <c r="U301" s="37" t="s">
        <v>1428</v>
      </c>
    </row>
    <row r="302" spans="1:21" x14ac:dyDescent="0.2">
      <c r="A302" s="28">
        <f>A301+1</f>
        <v>301</v>
      </c>
      <c r="B302" s="29" t="s">
        <v>1429</v>
      </c>
      <c r="C302" s="30">
        <v>44294</v>
      </c>
      <c r="D302" s="29" t="s">
        <v>87</v>
      </c>
      <c r="E302" s="31">
        <v>12001</v>
      </c>
      <c r="F302" s="29" t="s">
        <v>88</v>
      </c>
      <c r="G302" s="32" t="s">
        <v>176</v>
      </c>
      <c r="H302" s="29" t="s">
        <v>90</v>
      </c>
      <c r="I302" s="32" t="s">
        <v>108</v>
      </c>
      <c r="J302" s="33"/>
      <c r="K302" s="33"/>
      <c r="L302" s="33"/>
      <c r="M302" s="32" t="s">
        <v>1430</v>
      </c>
      <c r="N302" s="32" t="s">
        <v>1431</v>
      </c>
      <c r="O302" s="33"/>
      <c r="P302" s="33"/>
      <c r="Q302" s="34">
        <v>16232</v>
      </c>
      <c r="R302" s="35">
        <f>IF(Q302&gt;0,0,(IF(ISNA(VLOOKUP(D302,Missing_Vaulations,3,FALSE))=TRUE,0,(VLOOKUP(D302,Missing_Vaulations,3,FALSE)))))</f>
        <v>0</v>
      </c>
      <c r="S302" s="34">
        <f>Q302+R302</f>
        <v>16232</v>
      </c>
      <c r="T302" s="36" t="s">
        <v>1432</v>
      </c>
      <c r="U302" s="37" t="s">
        <v>1433</v>
      </c>
    </row>
    <row r="303" spans="1:21" x14ac:dyDescent="0.2">
      <c r="A303" s="28">
        <f>A302+1</f>
        <v>302</v>
      </c>
      <c r="B303" s="29" t="s">
        <v>1434</v>
      </c>
      <c r="C303" s="30">
        <v>44294</v>
      </c>
      <c r="D303" s="29" t="s">
        <v>97</v>
      </c>
      <c r="E303" s="31">
        <v>1000</v>
      </c>
      <c r="F303" s="29" t="s">
        <v>88</v>
      </c>
      <c r="G303" s="32" t="s">
        <v>1435</v>
      </c>
      <c r="H303" s="29" t="s">
        <v>99</v>
      </c>
      <c r="I303" s="32" t="s">
        <v>100</v>
      </c>
      <c r="J303" s="33"/>
      <c r="K303" s="33"/>
      <c r="L303" s="33"/>
      <c r="M303" s="32" t="s">
        <v>1436</v>
      </c>
      <c r="N303" s="32" t="s">
        <v>619</v>
      </c>
      <c r="O303" s="33"/>
      <c r="P303" s="33"/>
      <c r="Q303" s="34">
        <v>50000</v>
      </c>
      <c r="R303" s="35">
        <f>IF(Q303&gt;0,0,(IF(ISNA(VLOOKUP(D303,Missing_Vaulations,3,FALSE))=TRUE,0,(VLOOKUP(D303,Missing_Vaulations,3,FALSE)))))</f>
        <v>0</v>
      </c>
      <c r="S303" s="34">
        <f>Q303+R303</f>
        <v>50000</v>
      </c>
      <c r="T303" s="36" t="s">
        <v>1437</v>
      </c>
      <c r="U303" s="37" t="s">
        <v>112</v>
      </c>
    </row>
    <row r="304" spans="1:21" x14ac:dyDescent="0.2">
      <c r="A304" s="28">
        <f>A303+1</f>
        <v>303</v>
      </c>
      <c r="B304" s="29" t="s">
        <v>1438</v>
      </c>
      <c r="C304" s="30">
        <v>44294</v>
      </c>
      <c r="D304" s="29" t="s">
        <v>759</v>
      </c>
      <c r="E304" s="31">
        <v>1701</v>
      </c>
      <c r="F304" s="29" t="s">
        <v>88</v>
      </c>
      <c r="G304" s="32" t="s">
        <v>1439</v>
      </c>
      <c r="H304" s="29" t="s">
        <v>403</v>
      </c>
      <c r="I304" s="32" t="s">
        <v>100</v>
      </c>
      <c r="J304" s="33"/>
      <c r="K304" s="33"/>
      <c r="L304" s="33"/>
      <c r="M304" s="32" t="s">
        <v>1440</v>
      </c>
      <c r="N304" s="33"/>
      <c r="O304" s="33"/>
      <c r="P304" s="33"/>
      <c r="Q304" s="34">
        <v>0</v>
      </c>
      <c r="R304" s="35">
        <f>IF(Q304&gt;0,0,(IF(ISNA(VLOOKUP(D304,Missing_Vaulations,3,FALSE))=TRUE,0,(VLOOKUP(D304,Missing_Vaulations,3,FALSE)))))</f>
        <v>2000</v>
      </c>
      <c r="S304" s="34">
        <f>Q304+R304</f>
        <v>2000</v>
      </c>
      <c r="T304" s="36" t="s">
        <v>1441</v>
      </c>
      <c r="U304" s="37" t="s">
        <v>1442</v>
      </c>
    </row>
    <row r="305" spans="1:21" x14ac:dyDescent="0.2">
      <c r="A305" s="28">
        <f>A304+1</f>
        <v>304</v>
      </c>
      <c r="B305" s="29" t="s">
        <v>1443</v>
      </c>
      <c r="C305" s="30">
        <v>44294</v>
      </c>
      <c r="D305" s="29" t="s">
        <v>141</v>
      </c>
      <c r="E305" s="31">
        <v>7700</v>
      </c>
      <c r="F305" s="29" t="s">
        <v>88</v>
      </c>
      <c r="G305" s="32" t="s">
        <v>1444</v>
      </c>
      <c r="H305" s="29" t="s">
        <v>121</v>
      </c>
      <c r="I305" s="32" t="s">
        <v>143</v>
      </c>
      <c r="J305" s="38">
        <v>7264</v>
      </c>
      <c r="K305" s="39">
        <v>7</v>
      </c>
      <c r="L305" s="40">
        <v>1</v>
      </c>
      <c r="M305" s="32" t="s">
        <v>885</v>
      </c>
      <c r="N305" s="32" t="s">
        <v>885</v>
      </c>
      <c r="O305" s="39">
        <v>1</v>
      </c>
      <c r="P305" s="39">
        <v>1</v>
      </c>
      <c r="Q305" s="34">
        <v>358096</v>
      </c>
      <c r="R305" s="35">
        <f>IF(Q305&gt;0,0,(IF(ISNA(VLOOKUP(D305,Missing_Vaulations,3,FALSE))=TRUE,0,(VLOOKUP(D305,Missing_Vaulations,3,FALSE)))))</f>
        <v>0</v>
      </c>
      <c r="S305" s="34">
        <f>Q305+R305</f>
        <v>358096</v>
      </c>
      <c r="T305" s="36" t="s">
        <v>1445</v>
      </c>
      <c r="U305" s="41"/>
    </row>
    <row r="306" spans="1:21" x14ac:dyDescent="0.2">
      <c r="A306" s="28">
        <f>A305+1</f>
        <v>305</v>
      </c>
      <c r="B306" s="29" t="s">
        <v>1446</v>
      </c>
      <c r="C306" s="30">
        <v>44294</v>
      </c>
      <c r="D306" s="29" t="s">
        <v>141</v>
      </c>
      <c r="E306" s="31">
        <v>5125</v>
      </c>
      <c r="F306" s="29" t="s">
        <v>88</v>
      </c>
      <c r="G306" s="32" t="s">
        <v>1447</v>
      </c>
      <c r="H306" s="29" t="s">
        <v>121</v>
      </c>
      <c r="I306" s="32" t="s">
        <v>115</v>
      </c>
      <c r="J306" s="38">
        <v>6452</v>
      </c>
      <c r="K306" s="39">
        <v>67</v>
      </c>
      <c r="L306" s="40">
        <v>3</v>
      </c>
      <c r="M306" s="32" t="s">
        <v>1448</v>
      </c>
      <c r="N306" s="32" t="s">
        <v>1449</v>
      </c>
      <c r="O306" s="39">
        <v>1</v>
      </c>
      <c r="P306" s="39">
        <v>1</v>
      </c>
      <c r="Q306" s="34">
        <v>284381</v>
      </c>
      <c r="R306" s="35">
        <f>IF(Q306&gt;0,0,(IF(ISNA(VLOOKUP(D306,Missing_Vaulations,3,FALSE))=TRUE,0,(VLOOKUP(D306,Missing_Vaulations,3,FALSE)))))</f>
        <v>0</v>
      </c>
      <c r="S306" s="34">
        <f>Q306+R306</f>
        <v>284381</v>
      </c>
      <c r="T306" s="36" t="s">
        <v>1450</v>
      </c>
      <c r="U306" s="41"/>
    </row>
    <row r="307" spans="1:21" x14ac:dyDescent="0.2">
      <c r="A307" s="28">
        <f>A306+1</f>
        <v>306</v>
      </c>
      <c r="B307" s="29" t="s">
        <v>1451</v>
      </c>
      <c r="C307" s="30">
        <v>44294</v>
      </c>
      <c r="D307" s="29" t="s">
        <v>141</v>
      </c>
      <c r="E307" s="31">
        <v>10200</v>
      </c>
      <c r="F307" s="29" t="s">
        <v>88</v>
      </c>
      <c r="G307" s="32" t="s">
        <v>1452</v>
      </c>
      <c r="H307" s="29" t="s">
        <v>285</v>
      </c>
      <c r="I307" s="32" t="s">
        <v>115</v>
      </c>
      <c r="J307" s="38">
        <v>6452</v>
      </c>
      <c r="K307" s="39">
        <v>1</v>
      </c>
      <c r="L307" s="40">
        <v>3</v>
      </c>
      <c r="M307" s="32" t="s">
        <v>1448</v>
      </c>
      <c r="N307" s="32" t="s">
        <v>1449</v>
      </c>
      <c r="O307" s="39">
        <v>1</v>
      </c>
      <c r="P307" s="39">
        <v>1</v>
      </c>
      <c r="Q307" s="34">
        <v>225592</v>
      </c>
      <c r="R307" s="35">
        <f>IF(Q307&gt;0,0,(IF(ISNA(VLOOKUP(D307,Missing_Vaulations,3,FALSE))=TRUE,0,(VLOOKUP(D307,Missing_Vaulations,3,FALSE)))))</f>
        <v>0</v>
      </c>
      <c r="S307" s="34">
        <f>Q307+R307</f>
        <v>225592</v>
      </c>
      <c r="T307" s="36" t="s">
        <v>1453</v>
      </c>
      <c r="U307" s="41"/>
    </row>
    <row r="308" spans="1:21" x14ac:dyDescent="0.2">
      <c r="A308" s="28">
        <f>A307+1</f>
        <v>307</v>
      </c>
      <c r="B308" s="29" t="s">
        <v>1454</v>
      </c>
      <c r="C308" s="30">
        <v>44294</v>
      </c>
      <c r="D308" s="29" t="s">
        <v>141</v>
      </c>
      <c r="E308" s="31">
        <v>5120</v>
      </c>
      <c r="F308" s="29" t="s">
        <v>88</v>
      </c>
      <c r="G308" s="32" t="s">
        <v>1447</v>
      </c>
      <c r="H308" s="29" t="s">
        <v>121</v>
      </c>
      <c r="I308" s="32" t="s">
        <v>115</v>
      </c>
      <c r="J308" s="38">
        <v>6452</v>
      </c>
      <c r="K308" s="39">
        <v>69</v>
      </c>
      <c r="L308" s="40">
        <v>3</v>
      </c>
      <c r="M308" s="32" t="s">
        <v>1448</v>
      </c>
      <c r="N308" s="32" t="s">
        <v>1449</v>
      </c>
      <c r="O308" s="39">
        <v>1</v>
      </c>
      <c r="P308" s="39">
        <v>1</v>
      </c>
      <c r="Q308" s="34">
        <v>260740</v>
      </c>
      <c r="R308" s="35">
        <f>IF(Q308&gt;0,0,(IF(ISNA(VLOOKUP(D308,Missing_Vaulations,3,FALSE))=TRUE,0,(VLOOKUP(D308,Missing_Vaulations,3,FALSE)))))</f>
        <v>0</v>
      </c>
      <c r="S308" s="34">
        <f>Q308+R308</f>
        <v>260740</v>
      </c>
      <c r="T308" s="36" t="s">
        <v>1455</v>
      </c>
      <c r="U308" s="41"/>
    </row>
    <row r="309" spans="1:21" x14ac:dyDescent="0.2">
      <c r="A309" s="28">
        <f>A308+1</f>
        <v>308</v>
      </c>
      <c r="B309" s="29" t="s">
        <v>1456</v>
      </c>
      <c r="C309" s="30">
        <v>44294</v>
      </c>
      <c r="D309" s="29" t="s">
        <v>87</v>
      </c>
      <c r="E309" s="31">
        <v>6416</v>
      </c>
      <c r="F309" s="29" t="s">
        <v>88</v>
      </c>
      <c r="G309" s="32" t="s">
        <v>1457</v>
      </c>
      <c r="H309" s="29" t="s">
        <v>107</v>
      </c>
      <c r="I309" s="32" t="s">
        <v>100</v>
      </c>
      <c r="J309" s="33"/>
      <c r="K309" s="33"/>
      <c r="L309" s="33"/>
      <c r="M309" s="32" t="s">
        <v>1458</v>
      </c>
      <c r="N309" s="32" t="s">
        <v>93</v>
      </c>
      <c r="O309" s="39">
        <v>1</v>
      </c>
      <c r="P309" s="39">
        <v>1</v>
      </c>
      <c r="Q309" s="34">
        <v>10000</v>
      </c>
      <c r="R309" s="35">
        <f>IF(Q309&gt;0,0,(IF(ISNA(VLOOKUP(D309,Missing_Vaulations,3,FALSE))=TRUE,0,(VLOOKUP(D309,Missing_Vaulations,3,FALSE)))))</f>
        <v>0</v>
      </c>
      <c r="S309" s="34">
        <f>Q309+R309</f>
        <v>10000</v>
      </c>
      <c r="T309" s="36" t="s">
        <v>1459</v>
      </c>
      <c r="U309" s="37" t="s">
        <v>1460</v>
      </c>
    </row>
    <row r="310" spans="1:21" x14ac:dyDescent="0.2">
      <c r="A310" s="28">
        <f>A309+1</f>
        <v>309</v>
      </c>
      <c r="B310" s="29" t="s">
        <v>1461</v>
      </c>
      <c r="C310" s="30">
        <v>44294</v>
      </c>
      <c r="D310" s="29" t="s">
        <v>87</v>
      </c>
      <c r="E310" s="31">
        <v>2320</v>
      </c>
      <c r="F310" s="29" t="s">
        <v>88</v>
      </c>
      <c r="G310" s="32" t="s">
        <v>1462</v>
      </c>
      <c r="H310" s="29" t="s">
        <v>181</v>
      </c>
      <c r="I310" s="32" t="s">
        <v>91</v>
      </c>
      <c r="J310" s="33"/>
      <c r="K310" s="33"/>
      <c r="L310" s="33"/>
      <c r="M310" s="32" t="s">
        <v>1463</v>
      </c>
      <c r="N310" s="32" t="s">
        <v>1464</v>
      </c>
      <c r="O310" s="33"/>
      <c r="P310" s="33"/>
      <c r="Q310" s="34">
        <v>0</v>
      </c>
      <c r="R310" s="35">
        <f>IF(Q310&gt;0,0,(IF(ISNA(VLOOKUP(D310,Missing_Vaulations,3,FALSE))=TRUE,0,(VLOOKUP(D310,Missing_Vaulations,3,FALSE)))))</f>
        <v>3000</v>
      </c>
      <c r="S310" s="34">
        <f>Q310+R310</f>
        <v>3000</v>
      </c>
      <c r="T310" s="36" t="s">
        <v>1465</v>
      </c>
      <c r="U310" s="37" t="s">
        <v>1466</v>
      </c>
    </row>
    <row r="311" spans="1:21" x14ac:dyDescent="0.2">
      <c r="A311" s="28">
        <f>A310+1</f>
        <v>310</v>
      </c>
      <c r="B311" s="29" t="s">
        <v>1467</v>
      </c>
      <c r="C311" s="30">
        <v>44294</v>
      </c>
      <c r="D311" s="29" t="s">
        <v>97</v>
      </c>
      <c r="E311" s="31">
        <v>7500</v>
      </c>
      <c r="F311" s="29" t="s">
        <v>88</v>
      </c>
      <c r="G311" s="32" t="s">
        <v>1468</v>
      </c>
      <c r="H311" s="29" t="s">
        <v>99</v>
      </c>
      <c r="I311" s="32" t="s">
        <v>100</v>
      </c>
      <c r="J311" s="33"/>
      <c r="K311" s="33"/>
      <c r="L311" s="33"/>
      <c r="M311" s="32" t="s">
        <v>1469</v>
      </c>
      <c r="N311" s="33"/>
      <c r="O311" s="33"/>
      <c r="P311" s="33"/>
      <c r="Q311" s="34">
        <v>50000</v>
      </c>
      <c r="R311" s="35">
        <f>IF(Q311&gt;0,0,(IF(ISNA(VLOOKUP(D311,Missing_Vaulations,3,FALSE))=TRUE,0,(VLOOKUP(D311,Missing_Vaulations,3,FALSE)))))</f>
        <v>0</v>
      </c>
      <c r="S311" s="34">
        <f>Q311+R311</f>
        <v>50000</v>
      </c>
      <c r="T311" s="36" t="s">
        <v>1470</v>
      </c>
      <c r="U311" s="37" t="s">
        <v>139</v>
      </c>
    </row>
    <row r="312" spans="1:21" x14ac:dyDescent="0.2">
      <c r="A312" s="28">
        <f>A311+1</f>
        <v>311</v>
      </c>
      <c r="B312" s="29" t="s">
        <v>1471</v>
      </c>
      <c r="C312" s="30">
        <v>44294</v>
      </c>
      <c r="D312" s="29" t="s">
        <v>97</v>
      </c>
      <c r="E312" s="31">
        <v>10910</v>
      </c>
      <c r="F312" s="29" t="s">
        <v>88</v>
      </c>
      <c r="G312" s="32" t="s">
        <v>1472</v>
      </c>
      <c r="H312" s="29" t="s">
        <v>99</v>
      </c>
      <c r="I312" s="32" t="s">
        <v>108</v>
      </c>
      <c r="J312" s="33"/>
      <c r="K312" s="33"/>
      <c r="L312" s="33"/>
      <c r="M312" s="32" t="s">
        <v>1473</v>
      </c>
      <c r="N312" s="33"/>
      <c r="O312" s="33"/>
      <c r="P312" s="33"/>
      <c r="Q312" s="34">
        <v>50000</v>
      </c>
      <c r="R312" s="35">
        <f>IF(Q312&gt;0,0,(IF(ISNA(VLOOKUP(D312,Missing_Vaulations,3,FALSE))=TRUE,0,(VLOOKUP(D312,Missing_Vaulations,3,FALSE)))))</f>
        <v>0</v>
      </c>
      <c r="S312" s="34">
        <f>Q312+R312</f>
        <v>50000</v>
      </c>
      <c r="T312" s="36" t="s">
        <v>1474</v>
      </c>
      <c r="U312" s="37" t="s">
        <v>112</v>
      </c>
    </row>
    <row r="313" spans="1:21" x14ac:dyDescent="0.2">
      <c r="A313" s="28">
        <f>A312+1</f>
        <v>312</v>
      </c>
      <c r="B313" s="29" t="s">
        <v>1475</v>
      </c>
      <c r="C313" s="30">
        <v>44294</v>
      </c>
      <c r="D313" s="29" t="s">
        <v>97</v>
      </c>
      <c r="E313" s="31">
        <v>1104</v>
      </c>
      <c r="F313" s="29" t="s">
        <v>88</v>
      </c>
      <c r="G313" s="32" t="s">
        <v>1013</v>
      </c>
      <c r="H313" s="29" t="s">
        <v>90</v>
      </c>
      <c r="I313" s="32" t="s">
        <v>186</v>
      </c>
      <c r="J313" s="33"/>
      <c r="K313" s="33"/>
      <c r="L313" s="33"/>
      <c r="M313" s="32" t="s">
        <v>1476</v>
      </c>
      <c r="N313" s="33"/>
      <c r="O313" s="33"/>
      <c r="P313" s="33"/>
      <c r="Q313" s="34">
        <v>50000</v>
      </c>
      <c r="R313" s="35">
        <f>IF(Q313&gt;0,0,(IF(ISNA(VLOOKUP(D313,Missing_Vaulations,3,FALSE))=TRUE,0,(VLOOKUP(D313,Missing_Vaulations,3,FALSE)))))</f>
        <v>0</v>
      </c>
      <c r="S313" s="34">
        <f>Q313+R313</f>
        <v>50000</v>
      </c>
      <c r="T313" s="36" t="s">
        <v>1477</v>
      </c>
      <c r="U313" s="37" t="s">
        <v>112</v>
      </c>
    </row>
    <row r="314" spans="1:21" x14ac:dyDescent="0.2">
      <c r="A314" s="28">
        <f>A313+1</f>
        <v>313</v>
      </c>
      <c r="B314" s="29" t="s">
        <v>1478</v>
      </c>
      <c r="C314" s="30">
        <v>44294</v>
      </c>
      <c r="D314" s="29" t="s">
        <v>97</v>
      </c>
      <c r="E314" s="31">
        <v>2514</v>
      </c>
      <c r="F314" s="29" t="s">
        <v>88</v>
      </c>
      <c r="G314" s="32" t="s">
        <v>1479</v>
      </c>
      <c r="H314" s="29" t="s">
        <v>90</v>
      </c>
      <c r="I314" s="32" t="s">
        <v>220</v>
      </c>
      <c r="J314" s="33"/>
      <c r="K314" s="33"/>
      <c r="L314" s="33"/>
      <c r="M314" s="32" t="s">
        <v>1480</v>
      </c>
      <c r="N314" s="32" t="s">
        <v>1481</v>
      </c>
      <c r="O314" s="33"/>
      <c r="P314" s="33"/>
      <c r="Q314" s="34">
        <v>50000</v>
      </c>
      <c r="R314" s="35">
        <f>IF(Q314&gt;0,0,(IF(ISNA(VLOOKUP(D314,Missing_Vaulations,3,FALSE))=TRUE,0,(VLOOKUP(D314,Missing_Vaulations,3,FALSE)))))</f>
        <v>0</v>
      </c>
      <c r="S314" s="34">
        <f>Q314+R314</f>
        <v>50000</v>
      </c>
      <c r="T314" s="36" t="s">
        <v>1482</v>
      </c>
      <c r="U314" s="37" t="s">
        <v>112</v>
      </c>
    </row>
    <row r="315" spans="1:21" x14ac:dyDescent="0.2">
      <c r="A315" s="28">
        <f>A314+1</f>
        <v>314</v>
      </c>
      <c r="B315" s="29" t="s">
        <v>1483</v>
      </c>
      <c r="C315" s="30">
        <v>44294</v>
      </c>
      <c r="D315" s="29" t="s">
        <v>97</v>
      </c>
      <c r="E315" s="31">
        <v>1708</v>
      </c>
      <c r="F315" s="29" t="s">
        <v>88</v>
      </c>
      <c r="G315" s="32" t="s">
        <v>1484</v>
      </c>
      <c r="H315" s="29" t="s">
        <v>90</v>
      </c>
      <c r="I315" s="32" t="s">
        <v>91</v>
      </c>
      <c r="J315" s="33"/>
      <c r="K315" s="33"/>
      <c r="L315" s="33"/>
      <c r="M315" s="32" t="s">
        <v>1485</v>
      </c>
      <c r="N315" s="32" t="s">
        <v>1481</v>
      </c>
      <c r="O315" s="33"/>
      <c r="P315" s="33"/>
      <c r="Q315" s="34">
        <v>50000</v>
      </c>
      <c r="R315" s="35">
        <f>IF(Q315&gt;0,0,(IF(ISNA(VLOOKUP(D315,Missing_Vaulations,3,FALSE))=TRUE,0,(VLOOKUP(D315,Missing_Vaulations,3,FALSE)))))</f>
        <v>0</v>
      </c>
      <c r="S315" s="34">
        <f>Q315+R315</f>
        <v>50000</v>
      </c>
      <c r="T315" s="36" t="s">
        <v>1486</v>
      </c>
      <c r="U315" s="37" t="s">
        <v>1487</v>
      </c>
    </row>
    <row r="316" spans="1:21" x14ac:dyDescent="0.2">
      <c r="A316" s="28">
        <f>A315+1</f>
        <v>315</v>
      </c>
      <c r="B316" s="29" t="s">
        <v>1488</v>
      </c>
      <c r="C316" s="30">
        <v>44294</v>
      </c>
      <c r="D316" s="29" t="s">
        <v>97</v>
      </c>
      <c r="E316" s="31">
        <v>5515</v>
      </c>
      <c r="F316" s="29" t="s">
        <v>88</v>
      </c>
      <c r="G316" s="32" t="s">
        <v>1489</v>
      </c>
      <c r="H316" s="29" t="s">
        <v>90</v>
      </c>
      <c r="I316" s="32" t="s">
        <v>220</v>
      </c>
      <c r="J316" s="33"/>
      <c r="K316" s="33"/>
      <c r="L316" s="33"/>
      <c r="M316" s="32" t="s">
        <v>1490</v>
      </c>
      <c r="N316" s="32" t="s">
        <v>110</v>
      </c>
      <c r="O316" s="33"/>
      <c r="P316" s="33"/>
      <c r="Q316" s="34">
        <v>50000</v>
      </c>
      <c r="R316" s="35">
        <f>IF(Q316&gt;0,0,(IF(ISNA(VLOOKUP(D316,Missing_Vaulations,3,FALSE))=TRUE,0,(VLOOKUP(D316,Missing_Vaulations,3,FALSE)))))</f>
        <v>0</v>
      </c>
      <c r="S316" s="34">
        <f>Q316+R316</f>
        <v>50000</v>
      </c>
      <c r="T316" s="36" t="s">
        <v>1491</v>
      </c>
      <c r="U316" s="37" t="s">
        <v>112</v>
      </c>
    </row>
    <row r="317" spans="1:21" x14ac:dyDescent="0.2">
      <c r="A317" s="28">
        <f>A316+1</f>
        <v>316</v>
      </c>
      <c r="B317" s="29" t="s">
        <v>1492</v>
      </c>
      <c r="C317" s="30">
        <v>44294</v>
      </c>
      <c r="D317" s="29" t="s">
        <v>97</v>
      </c>
      <c r="E317" s="31">
        <v>9304</v>
      </c>
      <c r="F317" s="29" t="s">
        <v>88</v>
      </c>
      <c r="G317" s="32" t="s">
        <v>1493</v>
      </c>
      <c r="H317" s="29" t="s">
        <v>403</v>
      </c>
      <c r="I317" s="32" t="s">
        <v>115</v>
      </c>
      <c r="J317" s="33"/>
      <c r="K317" s="33"/>
      <c r="L317" s="33"/>
      <c r="M317" s="32" t="s">
        <v>1494</v>
      </c>
      <c r="N317" s="32" t="s">
        <v>110</v>
      </c>
      <c r="O317" s="33"/>
      <c r="P317" s="33"/>
      <c r="Q317" s="34">
        <v>50000</v>
      </c>
      <c r="R317" s="35">
        <f>IF(Q317&gt;0,0,(IF(ISNA(VLOOKUP(D317,Missing_Vaulations,3,FALSE))=TRUE,0,(VLOOKUP(D317,Missing_Vaulations,3,FALSE)))))</f>
        <v>0</v>
      </c>
      <c r="S317" s="34">
        <f>Q317+R317</f>
        <v>50000</v>
      </c>
      <c r="T317" s="36" t="s">
        <v>1495</v>
      </c>
      <c r="U317" s="37" t="s">
        <v>112</v>
      </c>
    </row>
    <row r="318" spans="1:21" x14ac:dyDescent="0.2">
      <c r="A318" s="28">
        <f>A317+1</f>
        <v>317</v>
      </c>
      <c r="B318" s="29" t="s">
        <v>1496</v>
      </c>
      <c r="C318" s="30">
        <v>44294</v>
      </c>
      <c r="D318" s="29" t="s">
        <v>97</v>
      </c>
      <c r="E318" s="31">
        <v>1017</v>
      </c>
      <c r="F318" s="29" t="s">
        <v>88</v>
      </c>
      <c r="G318" s="32" t="s">
        <v>1497</v>
      </c>
      <c r="H318" s="29" t="s">
        <v>264</v>
      </c>
      <c r="I318" s="32" t="s">
        <v>172</v>
      </c>
      <c r="J318" s="33"/>
      <c r="K318" s="33"/>
      <c r="L318" s="33"/>
      <c r="M318" s="32" t="s">
        <v>1498</v>
      </c>
      <c r="N318" s="32" t="s">
        <v>110</v>
      </c>
      <c r="O318" s="33"/>
      <c r="P318" s="33"/>
      <c r="Q318" s="34">
        <v>50000</v>
      </c>
      <c r="R318" s="35">
        <f>IF(Q318&gt;0,0,(IF(ISNA(VLOOKUP(D318,Missing_Vaulations,3,FALSE))=TRUE,0,(VLOOKUP(D318,Missing_Vaulations,3,FALSE)))))</f>
        <v>0</v>
      </c>
      <c r="S318" s="34">
        <f>Q318+R318</f>
        <v>50000</v>
      </c>
      <c r="T318" s="36" t="s">
        <v>1499</v>
      </c>
      <c r="U318" s="37" t="s">
        <v>112</v>
      </c>
    </row>
    <row r="319" spans="1:21" x14ac:dyDescent="0.2">
      <c r="A319" s="28">
        <f>A318+1</f>
        <v>318</v>
      </c>
      <c r="B319" s="29" t="s">
        <v>1500</v>
      </c>
      <c r="C319" s="30">
        <v>44294</v>
      </c>
      <c r="D319" s="29" t="s">
        <v>97</v>
      </c>
      <c r="E319" s="31">
        <v>12602</v>
      </c>
      <c r="F319" s="29" t="s">
        <v>88</v>
      </c>
      <c r="G319" s="32" t="s">
        <v>1501</v>
      </c>
      <c r="H319" s="29" t="s">
        <v>107</v>
      </c>
      <c r="I319" s="32" t="s">
        <v>108</v>
      </c>
      <c r="J319" s="33"/>
      <c r="K319" s="33"/>
      <c r="L319" s="33"/>
      <c r="M319" s="32" t="s">
        <v>1502</v>
      </c>
      <c r="N319" s="32" t="s">
        <v>110</v>
      </c>
      <c r="O319" s="33"/>
      <c r="P319" s="33"/>
      <c r="Q319" s="34">
        <v>50000</v>
      </c>
      <c r="R319" s="35">
        <f>IF(Q319&gt;0,0,(IF(ISNA(VLOOKUP(D319,Missing_Vaulations,3,FALSE))=TRUE,0,(VLOOKUP(D319,Missing_Vaulations,3,FALSE)))))</f>
        <v>0</v>
      </c>
      <c r="S319" s="34">
        <f>Q319+R319</f>
        <v>50000</v>
      </c>
      <c r="T319" s="36" t="s">
        <v>1503</v>
      </c>
      <c r="U319" s="37" t="s">
        <v>112</v>
      </c>
    </row>
    <row r="320" spans="1:21" x14ac:dyDescent="0.2">
      <c r="A320" s="28">
        <f>A319+1</f>
        <v>319</v>
      </c>
      <c r="B320" s="29" t="s">
        <v>1504</v>
      </c>
      <c r="C320" s="30">
        <v>44294</v>
      </c>
      <c r="D320" s="29" t="s">
        <v>97</v>
      </c>
      <c r="E320" s="31">
        <v>10903</v>
      </c>
      <c r="F320" s="29" t="s">
        <v>88</v>
      </c>
      <c r="G320" s="32" t="s">
        <v>1505</v>
      </c>
      <c r="H320" s="29" t="s">
        <v>107</v>
      </c>
      <c r="I320" s="32" t="s">
        <v>108</v>
      </c>
      <c r="J320" s="33"/>
      <c r="K320" s="33"/>
      <c r="L320" s="33"/>
      <c r="M320" s="32" t="s">
        <v>1506</v>
      </c>
      <c r="N320" s="32" t="s">
        <v>110</v>
      </c>
      <c r="O320" s="33"/>
      <c r="P320" s="33"/>
      <c r="Q320" s="34">
        <v>50000</v>
      </c>
      <c r="R320" s="35">
        <f>IF(Q320&gt;0,0,(IF(ISNA(VLOOKUP(D320,Missing_Vaulations,3,FALSE))=TRUE,0,(VLOOKUP(D320,Missing_Vaulations,3,FALSE)))))</f>
        <v>0</v>
      </c>
      <c r="S320" s="34">
        <f>Q320+R320</f>
        <v>50000</v>
      </c>
      <c r="T320" s="36" t="s">
        <v>1507</v>
      </c>
      <c r="U320" s="37" t="s">
        <v>139</v>
      </c>
    </row>
    <row r="321" spans="1:21" x14ac:dyDescent="0.2">
      <c r="A321" s="28">
        <f>A320+1</f>
        <v>320</v>
      </c>
      <c r="B321" s="29" t="s">
        <v>1508</v>
      </c>
      <c r="C321" s="30">
        <v>44294</v>
      </c>
      <c r="D321" s="29" t="s">
        <v>97</v>
      </c>
      <c r="E321" s="31">
        <v>4617</v>
      </c>
      <c r="F321" s="29" t="s">
        <v>88</v>
      </c>
      <c r="G321" s="32" t="s">
        <v>1509</v>
      </c>
      <c r="H321" s="29" t="s">
        <v>90</v>
      </c>
      <c r="I321" s="32" t="s">
        <v>220</v>
      </c>
      <c r="J321" s="33"/>
      <c r="K321" s="33"/>
      <c r="L321" s="33"/>
      <c r="M321" s="32" t="s">
        <v>1510</v>
      </c>
      <c r="N321" s="32" t="s">
        <v>1481</v>
      </c>
      <c r="O321" s="33"/>
      <c r="P321" s="33"/>
      <c r="Q321" s="34">
        <v>50000</v>
      </c>
      <c r="R321" s="35">
        <f>IF(Q321&gt;0,0,(IF(ISNA(VLOOKUP(D321,Missing_Vaulations,3,FALSE))=TRUE,0,(VLOOKUP(D321,Missing_Vaulations,3,FALSE)))))</f>
        <v>0</v>
      </c>
      <c r="S321" s="34">
        <f>Q321+R321</f>
        <v>50000</v>
      </c>
      <c r="T321" s="36" t="s">
        <v>1511</v>
      </c>
      <c r="U321" s="37" t="s">
        <v>1512</v>
      </c>
    </row>
    <row r="322" spans="1:21" x14ac:dyDescent="0.2">
      <c r="A322" s="28">
        <f>A321+1</f>
        <v>321</v>
      </c>
      <c r="B322" s="29" t="s">
        <v>1513</v>
      </c>
      <c r="C322" s="30">
        <v>44294</v>
      </c>
      <c r="D322" s="29" t="s">
        <v>97</v>
      </c>
      <c r="E322" s="31">
        <v>2512</v>
      </c>
      <c r="F322" s="29" t="s">
        <v>88</v>
      </c>
      <c r="G322" s="32" t="s">
        <v>1514</v>
      </c>
      <c r="H322" s="29" t="s">
        <v>181</v>
      </c>
      <c r="I322" s="32" t="s">
        <v>91</v>
      </c>
      <c r="J322" s="33"/>
      <c r="K322" s="33"/>
      <c r="L322" s="33"/>
      <c r="M322" s="32" t="s">
        <v>1515</v>
      </c>
      <c r="N322" s="32" t="s">
        <v>1516</v>
      </c>
      <c r="O322" s="33"/>
      <c r="P322" s="33"/>
      <c r="Q322" s="34">
        <v>50000</v>
      </c>
      <c r="R322" s="35">
        <f>IF(Q322&gt;0,0,(IF(ISNA(VLOOKUP(D322,Missing_Vaulations,3,FALSE))=TRUE,0,(VLOOKUP(D322,Missing_Vaulations,3,FALSE)))))</f>
        <v>0</v>
      </c>
      <c r="S322" s="34">
        <f>Q322+R322</f>
        <v>50000</v>
      </c>
      <c r="T322" s="36" t="s">
        <v>1517</v>
      </c>
      <c r="U322" s="37" t="s">
        <v>139</v>
      </c>
    </row>
    <row r="323" spans="1:21" x14ac:dyDescent="0.2">
      <c r="A323" s="28">
        <f>A322+1</f>
        <v>322</v>
      </c>
      <c r="B323" s="29" t="s">
        <v>1518</v>
      </c>
      <c r="C323" s="30">
        <v>44294</v>
      </c>
      <c r="D323" s="29" t="s">
        <v>97</v>
      </c>
      <c r="E323" s="31">
        <v>14621</v>
      </c>
      <c r="F323" s="29" t="s">
        <v>88</v>
      </c>
      <c r="G323" s="32" t="s">
        <v>154</v>
      </c>
      <c r="H323" s="29" t="s">
        <v>121</v>
      </c>
      <c r="I323" s="32" t="s">
        <v>115</v>
      </c>
      <c r="J323" s="33"/>
      <c r="K323" s="33"/>
      <c r="L323" s="33"/>
      <c r="M323" s="32" t="s">
        <v>1519</v>
      </c>
      <c r="N323" s="32" t="s">
        <v>110</v>
      </c>
      <c r="O323" s="33"/>
      <c r="P323" s="33"/>
      <c r="Q323" s="34">
        <v>50000</v>
      </c>
      <c r="R323" s="35">
        <f>IF(Q323&gt;0,0,(IF(ISNA(VLOOKUP(D323,Missing_Vaulations,3,FALSE))=TRUE,0,(VLOOKUP(D323,Missing_Vaulations,3,FALSE)))))</f>
        <v>0</v>
      </c>
      <c r="S323" s="34">
        <f>Q323+R323</f>
        <v>50000</v>
      </c>
      <c r="T323" s="36" t="s">
        <v>1520</v>
      </c>
      <c r="U323" s="37" t="s">
        <v>112</v>
      </c>
    </row>
    <row r="324" spans="1:21" x14ac:dyDescent="0.2">
      <c r="A324" s="28">
        <f>A323+1</f>
        <v>323</v>
      </c>
      <c r="B324" s="29" t="s">
        <v>1521</v>
      </c>
      <c r="C324" s="30">
        <v>44294</v>
      </c>
      <c r="D324" s="29" t="s">
        <v>97</v>
      </c>
      <c r="E324" s="31">
        <v>14601</v>
      </c>
      <c r="F324" s="29" t="s">
        <v>88</v>
      </c>
      <c r="G324" s="32" t="s">
        <v>1522</v>
      </c>
      <c r="H324" s="29" t="s">
        <v>107</v>
      </c>
      <c r="I324" s="32" t="s">
        <v>143</v>
      </c>
      <c r="J324" s="33"/>
      <c r="K324" s="33"/>
      <c r="L324" s="33"/>
      <c r="M324" s="32" t="s">
        <v>1523</v>
      </c>
      <c r="N324" s="32" t="s">
        <v>110</v>
      </c>
      <c r="O324" s="33"/>
      <c r="P324" s="33"/>
      <c r="Q324" s="34">
        <v>50000</v>
      </c>
      <c r="R324" s="35">
        <f>IF(Q324&gt;0,0,(IF(ISNA(VLOOKUP(D324,Missing_Vaulations,3,FALSE))=TRUE,0,(VLOOKUP(D324,Missing_Vaulations,3,FALSE)))))</f>
        <v>0</v>
      </c>
      <c r="S324" s="34">
        <f>Q324+R324</f>
        <v>50000</v>
      </c>
      <c r="T324" s="36" t="s">
        <v>1524</v>
      </c>
      <c r="U324" s="37" t="s">
        <v>112</v>
      </c>
    </row>
    <row r="325" spans="1:21" x14ac:dyDescent="0.2">
      <c r="A325" s="28">
        <f>A324+1</f>
        <v>324</v>
      </c>
      <c r="B325" s="29" t="s">
        <v>1525</v>
      </c>
      <c r="C325" s="30">
        <v>44294</v>
      </c>
      <c r="D325" s="29" t="s">
        <v>97</v>
      </c>
      <c r="E325" s="31">
        <v>12213</v>
      </c>
      <c r="F325" s="29" t="s">
        <v>88</v>
      </c>
      <c r="G325" s="32" t="s">
        <v>1526</v>
      </c>
      <c r="H325" s="29" t="s">
        <v>285</v>
      </c>
      <c r="I325" s="33"/>
      <c r="J325" s="33"/>
      <c r="K325" s="33"/>
      <c r="L325" s="33"/>
      <c r="M325" s="32" t="s">
        <v>1527</v>
      </c>
      <c r="N325" s="33"/>
      <c r="O325" s="33"/>
      <c r="P325" s="33"/>
      <c r="Q325" s="34">
        <v>50000</v>
      </c>
      <c r="R325" s="35">
        <f>IF(Q325&gt;0,0,(IF(ISNA(VLOOKUP(D325,Missing_Vaulations,3,FALSE))=TRUE,0,(VLOOKUP(D325,Missing_Vaulations,3,FALSE)))))</f>
        <v>0</v>
      </c>
      <c r="S325" s="34">
        <f>Q325+R325</f>
        <v>50000</v>
      </c>
      <c r="T325" s="36" t="s">
        <v>1528</v>
      </c>
      <c r="U325" s="37" t="s">
        <v>112</v>
      </c>
    </row>
    <row r="326" spans="1:21" x14ac:dyDescent="0.2">
      <c r="A326" s="28">
        <f>A325+1</f>
        <v>325</v>
      </c>
      <c r="B326" s="29" t="s">
        <v>1529</v>
      </c>
      <c r="C326" s="30">
        <v>44294</v>
      </c>
      <c r="D326" s="29" t="s">
        <v>97</v>
      </c>
      <c r="E326" s="31">
        <v>12118</v>
      </c>
      <c r="F326" s="29" t="s">
        <v>88</v>
      </c>
      <c r="G326" s="32" t="s">
        <v>1530</v>
      </c>
      <c r="H326" s="29" t="s">
        <v>107</v>
      </c>
      <c r="I326" s="33"/>
      <c r="J326" s="33"/>
      <c r="K326" s="33"/>
      <c r="L326" s="33"/>
      <c r="M326" s="32" t="s">
        <v>1531</v>
      </c>
      <c r="N326" s="32" t="s">
        <v>619</v>
      </c>
      <c r="O326" s="33"/>
      <c r="P326" s="33"/>
      <c r="Q326" s="34">
        <v>50000</v>
      </c>
      <c r="R326" s="35">
        <f>IF(Q326&gt;0,0,(IF(ISNA(VLOOKUP(D326,Missing_Vaulations,3,FALSE))=TRUE,0,(VLOOKUP(D326,Missing_Vaulations,3,FALSE)))))</f>
        <v>0</v>
      </c>
      <c r="S326" s="34">
        <f>Q326+R326</f>
        <v>50000</v>
      </c>
      <c r="T326" s="36" t="s">
        <v>1532</v>
      </c>
      <c r="U326" s="37" t="s">
        <v>112</v>
      </c>
    </row>
    <row r="327" spans="1:21" x14ac:dyDescent="0.2">
      <c r="A327" s="28">
        <f>A326+1</f>
        <v>326</v>
      </c>
      <c r="B327" s="29" t="s">
        <v>1533</v>
      </c>
      <c r="C327" s="30">
        <v>44294</v>
      </c>
      <c r="D327" s="29" t="s">
        <v>97</v>
      </c>
      <c r="E327" s="31">
        <v>7105</v>
      </c>
      <c r="F327" s="29" t="s">
        <v>88</v>
      </c>
      <c r="G327" s="32" t="s">
        <v>1534</v>
      </c>
      <c r="H327" s="29" t="s">
        <v>285</v>
      </c>
      <c r="I327" s="32" t="s">
        <v>466</v>
      </c>
      <c r="J327" s="33"/>
      <c r="K327" s="33"/>
      <c r="L327" s="33"/>
      <c r="M327" s="32" t="s">
        <v>1535</v>
      </c>
      <c r="N327" s="32" t="s">
        <v>619</v>
      </c>
      <c r="O327" s="33"/>
      <c r="P327" s="33"/>
      <c r="Q327" s="34">
        <v>50000</v>
      </c>
      <c r="R327" s="35">
        <f>IF(Q327&gt;0,0,(IF(ISNA(VLOOKUP(D327,Missing_Vaulations,3,FALSE))=TRUE,0,(VLOOKUP(D327,Missing_Vaulations,3,FALSE)))))</f>
        <v>0</v>
      </c>
      <c r="S327" s="34">
        <f>Q327+R327</f>
        <v>50000</v>
      </c>
      <c r="T327" s="36" t="s">
        <v>1536</v>
      </c>
      <c r="U327" s="37" t="s">
        <v>112</v>
      </c>
    </row>
    <row r="328" spans="1:21" x14ac:dyDescent="0.2">
      <c r="A328" s="28">
        <f>A327+1</f>
        <v>327</v>
      </c>
      <c r="B328" s="29" t="s">
        <v>1537</v>
      </c>
      <c r="C328" s="30">
        <v>44294</v>
      </c>
      <c r="D328" s="29" t="s">
        <v>97</v>
      </c>
      <c r="E328" s="31">
        <v>12517</v>
      </c>
      <c r="F328" s="29" t="s">
        <v>88</v>
      </c>
      <c r="G328" s="32" t="s">
        <v>1538</v>
      </c>
      <c r="H328" s="29" t="s">
        <v>107</v>
      </c>
      <c r="I328" s="33"/>
      <c r="J328" s="33"/>
      <c r="K328" s="33"/>
      <c r="L328" s="33"/>
      <c r="M328" s="32" t="s">
        <v>1539</v>
      </c>
      <c r="N328" s="32" t="s">
        <v>619</v>
      </c>
      <c r="O328" s="33"/>
      <c r="P328" s="33"/>
      <c r="Q328" s="34">
        <v>50000</v>
      </c>
      <c r="R328" s="35">
        <f>IF(Q328&gt;0,0,(IF(ISNA(VLOOKUP(D328,Missing_Vaulations,3,FALSE))=TRUE,0,(VLOOKUP(D328,Missing_Vaulations,3,FALSE)))))</f>
        <v>0</v>
      </c>
      <c r="S328" s="34">
        <f>Q328+R328</f>
        <v>50000</v>
      </c>
      <c r="T328" s="36" t="s">
        <v>1540</v>
      </c>
      <c r="U328" s="37" t="s">
        <v>112</v>
      </c>
    </row>
    <row r="329" spans="1:21" x14ac:dyDescent="0.2">
      <c r="A329" s="28">
        <f>A328+1</f>
        <v>328</v>
      </c>
      <c r="B329" s="29" t="s">
        <v>1541</v>
      </c>
      <c r="C329" s="30">
        <v>44294</v>
      </c>
      <c r="D329" s="29" t="s">
        <v>97</v>
      </c>
      <c r="E329" s="31">
        <v>12605</v>
      </c>
      <c r="F329" s="29" t="s">
        <v>88</v>
      </c>
      <c r="G329" s="32" t="s">
        <v>1542</v>
      </c>
      <c r="H329" s="29" t="s">
        <v>285</v>
      </c>
      <c r="I329" s="32" t="s">
        <v>108</v>
      </c>
      <c r="J329" s="33"/>
      <c r="K329" s="33"/>
      <c r="L329" s="33"/>
      <c r="M329" s="32" t="s">
        <v>1543</v>
      </c>
      <c r="N329" s="33"/>
      <c r="O329" s="33"/>
      <c r="P329" s="33"/>
      <c r="Q329" s="34">
        <v>50000</v>
      </c>
      <c r="R329" s="35">
        <f>IF(Q329&gt;0,0,(IF(ISNA(VLOOKUP(D329,Missing_Vaulations,3,FALSE))=TRUE,0,(VLOOKUP(D329,Missing_Vaulations,3,FALSE)))))</f>
        <v>0</v>
      </c>
      <c r="S329" s="34">
        <f>Q329+R329</f>
        <v>50000</v>
      </c>
      <c r="T329" s="36" t="s">
        <v>1544</v>
      </c>
      <c r="U329" s="37" t="s">
        <v>112</v>
      </c>
    </row>
    <row r="330" spans="1:21" x14ac:dyDescent="0.2">
      <c r="A330" s="28">
        <f>A329+1</f>
        <v>329</v>
      </c>
      <c r="B330" s="29" t="s">
        <v>1545</v>
      </c>
      <c r="C330" s="30">
        <v>44294</v>
      </c>
      <c r="D330" s="29" t="s">
        <v>97</v>
      </c>
      <c r="E330" s="31">
        <v>10106</v>
      </c>
      <c r="F330" s="29" t="s">
        <v>88</v>
      </c>
      <c r="G330" s="32" t="s">
        <v>1546</v>
      </c>
      <c r="H330" s="29" t="s">
        <v>107</v>
      </c>
      <c r="I330" s="32" t="s">
        <v>143</v>
      </c>
      <c r="J330" s="33"/>
      <c r="K330" s="33"/>
      <c r="L330" s="33"/>
      <c r="M330" s="32" t="s">
        <v>1547</v>
      </c>
      <c r="N330" s="32" t="s">
        <v>110</v>
      </c>
      <c r="O330" s="33"/>
      <c r="P330" s="33"/>
      <c r="Q330" s="34">
        <v>50000</v>
      </c>
      <c r="R330" s="35">
        <f>IF(Q330&gt;0,0,(IF(ISNA(VLOOKUP(D330,Missing_Vaulations,3,FALSE))=TRUE,0,(VLOOKUP(D330,Missing_Vaulations,3,FALSE)))))</f>
        <v>0</v>
      </c>
      <c r="S330" s="34">
        <f>Q330+R330</f>
        <v>50000</v>
      </c>
      <c r="T330" s="36" t="s">
        <v>1548</v>
      </c>
      <c r="U330" s="37" t="s">
        <v>112</v>
      </c>
    </row>
    <row r="331" spans="1:21" x14ac:dyDescent="0.2">
      <c r="A331" s="28">
        <f>A330+1</f>
        <v>330</v>
      </c>
      <c r="B331" s="29" t="s">
        <v>1549</v>
      </c>
      <c r="C331" s="30">
        <v>44294</v>
      </c>
      <c r="D331" s="29" t="s">
        <v>97</v>
      </c>
      <c r="E331" s="31">
        <v>10318</v>
      </c>
      <c r="F331" s="29" t="s">
        <v>88</v>
      </c>
      <c r="G331" s="32" t="s">
        <v>1550</v>
      </c>
      <c r="H331" s="29" t="s">
        <v>107</v>
      </c>
      <c r="I331" s="32" t="s">
        <v>108</v>
      </c>
      <c r="J331" s="33"/>
      <c r="K331" s="33"/>
      <c r="L331" s="33"/>
      <c r="M331" s="32" t="s">
        <v>1551</v>
      </c>
      <c r="N331" s="32" t="s">
        <v>110</v>
      </c>
      <c r="O331" s="33"/>
      <c r="P331" s="33"/>
      <c r="Q331" s="34">
        <v>50000</v>
      </c>
      <c r="R331" s="35">
        <f>IF(Q331&gt;0,0,(IF(ISNA(VLOOKUP(D331,Missing_Vaulations,3,FALSE))=TRUE,0,(VLOOKUP(D331,Missing_Vaulations,3,FALSE)))))</f>
        <v>0</v>
      </c>
      <c r="S331" s="34">
        <f>Q331+R331</f>
        <v>50000</v>
      </c>
      <c r="T331" s="36" t="s">
        <v>1552</v>
      </c>
      <c r="U331" s="37" t="s">
        <v>112</v>
      </c>
    </row>
    <row r="332" spans="1:21" x14ac:dyDescent="0.2">
      <c r="A332" s="28">
        <f>A331+1</f>
        <v>331</v>
      </c>
      <c r="B332" s="29" t="s">
        <v>1553</v>
      </c>
      <c r="C332" s="30">
        <v>44294</v>
      </c>
      <c r="D332" s="29" t="s">
        <v>97</v>
      </c>
      <c r="E332" s="31">
        <v>8615</v>
      </c>
      <c r="F332" s="29" t="s">
        <v>88</v>
      </c>
      <c r="G332" s="32" t="s">
        <v>1554</v>
      </c>
      <c r="H332" s="29" t="s">
        <v>181</v>
      </c>
      <c r="I332" s="32" t="s">
        <v>220</v>
      </c>
      <c r="J332" s="33"/>
      <c r="K332" s="33"/>
      <c r="L332" s="33"/>
      <c r="M332" s="32" t="s">
        <v>1555</v>
      </c>
      <c r="N332" s="32" t="s">
        <v>110</v>
      </c>
      <c r="O332" s="33"/>
      <c r="P332" s="33"/>
      <c r="Q332" s="34">
        <v>50000</v>
      </c>
      <c r="R332" s="35">
        <f>IF(Q332&gt;0,0,(IF(ISNA(VLOOKUP(D332,Missing_Vaulations,3,FALSE))=TRUE,0,(VLOOKUP(D332,Missing_Vaulations,3,FALSE)))))</f>
        <v>0</v>
      </c>
      <c r="S332" s="34">
        <f>Q332+R332</f>
        <v>50000</v>
      </c>
      <c r="T332" s="36" t="s">
        <v>1556</v>
      </c>
      <c r="U332" s="37" t="s">
        <v>112</v>
      </c>
    </row>
    <row r="333" spans="1:21" x14ac:dyDescent="0.2">
      <c r="A333" s="28">
        <f>A332+1</f>
        <v>332</v>
      </c>
      <c r="B333" s="29" t="s">
        <v>1557</v>
      </c>
      <c r="C333" s="30">
        <v>44294</v>
      </c>
      <c r="D333" s="29" t="s">
        <v>97</v>
      </c>
      <c r="E333" s="31">
        <v>4159</v>
      </c>
      <c r="F333" s="29" t="s">
        <v>88</v>
      </c>
      <c r="G333" s="32" t="s">
        <v>1558</v>
      </c>
      <c r="H333" s="29" t="s">
        <v>107</v>
      </c>
      <c r="I333" s="32" t="s">
        <v>100</v>
      </c>
      <c r="J333" s="33"/>
      <c r="K333" s="33"/>
      <c r="L333" s="33"/>
      <c r="M333" s="32" t="s">
        <v>1559</v>
      </c>
      <c r="N333" s="32" t="s">
        <v>1516</v>
      </c>
      <c r="O333" s="33"/>
      <c r="P333" s="33"/>
      <c r="Q333" s="34">
        <v>50000</v>
      </c>
      <c r="R333" s="35">
        <f>IF(Q333&gt;0,0,(IF(ISNA(VLOOKUP(D333,Missing_Vaulations,3,FALSE))=TRUE,0,(VLOOKUP(D333,Missing_Vaulations,3,FALSE)))))</f>
        <v>0</v>
      </c>
      <c r="S333" s="34">
        <f>Q333+R333</f>
        <v>50000</v>
      </c>
      <c r="T333" s="36" t="s">
        <v>1560</v>
      </c>
      <c r="U333" s="37" t="s">
        <v>112</v>
      </c>
    </row>
    <row r="334" spans="1:21" x14ac:dyDescent="0.2">
      <c r="A334" s="28">
        <f>A333+1</f>
        <v>333</v>
      </c>
      <c r="B334" s="29" t="s">
        <v>1561</v>
      </c>
      <c r="C334" s="30">
        <v>44294</v>
      </c>
      <c r="D334" s="29" t="s">
        <v>97</v>
      </c>
      <c r="E334" s="31">
        <v>611</v>
      </c>
      <c r="F334" s="29" t="s">
        <v>88</v>
      </c>
      <c r="G334" s="32" t="s">
        <v>1562</v>
      </c>
      <c r="H334" s="29" t="s">
        <v>285</v>
      </c>
      <c r="I334" s="32" t="s">
        <v>143</v>
      </c>
      <c r="J334" s="33"/>
      <c r="K334" s="33"/>
      <c r="L334" s="33"/>
      <c r="M334" s="32" t="s">
        <v>1563</v>
      </c>
      <c r="N334" s="33"/>
      <c r="O334" s="33"/>
      <c r="P334" s="33"/>
      <c r="Q334" s="34">
        <v>50000</v>
      </c>
      <c r="R334" s="35">
        <f>IF(Q334&gt;0,0,(IF(ISNA(VLOOKUP(D334,Missing_Vaulations,3,FALSE))=TRUE,0,(VLOOKUP(D334,Missing_Vaulations,3,FALSE)))))</f>
        <v>0</v>
      </c>
      <c r="S334" s="34">
        <f>Q334+R334</f>
        <v>50000</v>
      </c>
      <c r="T334" s="36" t="s">
        <v>1564</v>
      </c>
      <c r="U334" s="37" t="s">
        <v>112</v>
      </c>
    </row>
    <row r="335" spans="1:21" x14ac:dyDescent="0.2">
      <c r="A335" s="28">
        <f>A334+1</f>
        <v>334</v>
      </c>
      <c r="B335" s="29" t="s">
        <v>1565</v>
      </c>
      <c r="C335" s="30">
        <v>44294</v>
      </c>
      <c r="D335" s="29" t="s">
        <v>97</v>
      </c>
      <c r="E335" s="31">
        <v>10234</v>
      </c>
      <c r="F335" s="29" t="s">
        <v>88</v>
      </c>
      <c r="G335" s="32" t="s">
        <v>1297</v>
      </c>
      <c r="H335" s="29" t="s">
        <v>99</v>
      </c>
      <c r="I335" s="32" t="s">
        <v>108</v>
      </c>
      <c r="J335" s="33"/>
      <c r="K335" s="33"/>
      <c r="L335" s="33"/>
      <c r="M335" s="32" t="s">
        <v>1566</v>
      </c>
      <c r="N335" s="33"/>
      <c r="O335" s="33"/>
      <c r="P335" s="33"/>
      <c r="Q335" s="34">
        <v>50000</v>
      </c>
      <c r="R335" s="35">
        <f>IF(Q335&gt;0,0,(IF(ISNA(VLOOKUP(D335,Missing_Vaulations,3,FALSE))=TRUE,0,(VLOOKUP(D335,Missing_Vaulations,3,FALSE)))))</f>
        <v>0</v>
      </c>
      <c r="S335" s="34">
        <f>Q335+R335</f>
        <v>50000</v>
      </c>
      <c r="T335" s="36" t="s">
        <v>1567</v>
      </c>
      <c r="U335" s="37" t="s">
        <v>112</v>
      </c>
    </row>
    <row r="336" spans="1:21" x14ac:dyDescent="0.2">
      <c r="A336" s="28">
        <f>A335+1</f>
        <v>335</v>
      </c>
      <c r="B336" s="29" t="s">
        <v>1568</v>
      </c>
      <c r="C336" s="30">
        <v>44294</v>
      </c>
      <c r="D336" s="29" t="s">
        <v>322</v>
      </c>
      <c r="E336" s="31">
        <v>7123</v>
      </c>
      <c r="F336" s="29" t="s">
        <v>88</v>
      </c>
      <c r="G336" s="32" t="s">
        <v>1569</v>
      </c>
      <c r="H336" s="29" t="s">
        <v>181</v>
      </c>
      <c r="I336" s="32" t="s">
        <v>220</v>
      </c>
      <c r="J336" s="33"/>
      <c r="K336" s="33"/>
      <c r="L336" s="33"/>
      <c r="M336" s="32" t="s">
        <v>1570</v>
      </c>
      <c r="N336" s="32" t="s">
        <v>1357</v>
      </c>
      <c r="O336" s="33"/>
      <c r="P336" s="33"/>
      <c r="Q336" s="34">
        <v>0</v>
      </c>
      <c r="R336" s="35">
        <f>IF(Q336&gt;0,0,(IF(ISNA(VLOOKUP(D336,Missing_Vaulations,3,FALSE))=TRUE,0,(VLOOKUP(D336,Missing_Vaulations,3,FALSE)))))</f>
        <v>12000</v>
      </c>
      <c r="S336" s="34">
        <f>Q336+R336</f>
        <v>12000</v>
      </c>
      <c r="T336" s="36" t="s">
        <v>1571</v>
      </c>
      <c r="U336" s="37" t="s">
        <v>326</v>
      </c>
    </row>
    <row r="337" spans="1:21" x14ac:dyDescent="0.2">
      <c r="A337" s="28">
        <f>A336+1</f>
        <v>336</v>
      </c>
      <c r="B337" s="29" t="s">
        <v>1572</v>
      </c>
      <c r="C337" s="30">
        <v>44294</v>
      </c>
      <c r="D337" s="29" t="s">
        <v>759</v>
      </c>
      <c r="E337" s="31">
        <v>2505</v>
      </c>
      <c r="F337" s="29" t="s">
        <v>88</v>
      </c>
      <c r="G337" s="32" t="s">
        <v>597</v>
      </c>
      <c r="H337" s="29" t="s">
        <v>181</v>
      </c>
      <c r="I337" s="32" t="s">
        <v>291</v>
      </c>
      <c r="J337" s="33"/>
      <c r="K337" s="33"/>
      <c r="L337" s="33"/>
      <c r="M337" s="32" t="s">
        <v>592</v>
      </c>
      <c r="N337" s="32" t="s">
        <v>1573</v>
      </c>
      <c r="O337" s="33"/>
      <c r="P337" s="33"/>
      <c r="Q337" s="34">
        <v>0</v>
      </c>
      <c r="R337" s="35">
        <f>IF(Q337&gt;0,0,(IF(ISNA(VLOOKUP(D337,Missing_Vaulations,3,FALSE))=TRUE,0,(VLOOKUP(D337,Missing_Vaulations,3,FALSE)))))</f>
        <v>2000</v>
      </c>
      <c r="S337" s="34">
        <f>Q337+R337</f>
        <v>2000</v>
      </c>
      <c r="T337" s="36" t="s">
        <v>598</v>
      </c>
      <c r="U337" s="37" t="s">
        <v>1574</v>
      </c>
    </row>
    <row r="338" spans="1:21" x14ac:dyDescent="0.2">
      <c r="A338" s="28">
        <f>A337+1</f>
        <v>337</v>
      </c>
      <c r="B338" s="29" t="s">
        <v>1575</v>
      </c>
      <c r="C338" s="30">
        <v>44294</v>
      </c>
      <c r="D338" s="29" t="s">
        <v>523</v>
      </c>
      <c r="E338" s="31">
        <v>1730</v>
      </c>
      <c r="F338" s="29" t="s">
        <v>88</v>
      </c>
      <c r="G338" s="32" t="s">
        <v>1576</v>
      </c>
      <c r="H338" s="29" t="s">
        <v>132</v>
      </c>
      <c r="I338" s="33"/>
      <c r="J338" s="33"/>
      <c r="K338" s="33"/>
      <c r="L338" s="33"/>
      <c r="M338" s="32" t="s">
        <v>1577</v>
      </c>
      <c r="N338" s="32" t="s">
        <v>1578</v>
      </c>
      <c r="O338" s="33"/>
      <c r="P338" s="33"/>
      <c r="Q338" s="34">
        <v>0</v>
      </c>
      <c r="R338" s="35">
        <f>IF(Q338&gt;0,0,(IF(ISNA(VLOOKUP(D338,Missing_Vaulations,3,FALSE))=TRUE,0,(VLOOKUP(D338,Missing_Vaulations,3,FALSE)))))</f>
        <v>15000</v>
      </c>
      <c r="S338" s="34">
        <f>Q338+R338</f>
        <v>15000</v>
      </c>
      <c r="T338" s="36" t="s">
        <v>1579</v>
      </c>
      <c r="U338" s="37" t="s">
        <v>1580</v>
      </c>
    </row>
    <row r="339" spans="1:21" x14ac:dyDescent="0.2">
      <c r="A339" s="28">
        <f>A338+1</f>
        <v>338</v>
      </c>
      <c r="B339" s="29" t="s">
        <v>1581</v>
      </c>
      <c r="C339" s="30">
        <v>44294</v>
      </c>
      <c r="D339" s="29" t="s">
        <v>523</v>
      </c>
      <c r="E339" s="31">
        <v>12210</v>
      </c>
      <c r="F339" s="29" t="s">
        <v>88</v>
      </c>
      <c r="G339" s="32" t="s">
        <v>1582</v>
      </c>
      <c r="H339" s="29" t="s">
        <v>132</v>
      </c>
      <c r="I339" s="32" t="s">
        <v>172</v>
      </c>
      <c r="J339" s="33"/>
      <c r="K339" s="33"/>
      <c r="L339" s="33"/>
      <c r="M339" s="32" t="s">
        <v>1583</v>
      </c>
      <c r="N339" s="32" t="s">
        <v>1578</v>
      </c>
      <c r="O339" s="33"/>
      <c r="P339" s="33"/>
      <c r="Q339" s="34">
        <v>0</v>
      </c>
      <c r="R339" s="35">
        <f>IF(Q339&gt;0,0,(IF(ISNA(VLOOKUP(D339,Missing_Vaulations,3,FALSE))=TRUE,0,(VLOOKUP(D339,Missing_Vaulations,3,FALSE)))))</f>
        <v>15000</v>
      </c>
      <c r="S339" s="34">
        <f>Q339+R339</f>
        <v>15000</v>
      </c>
      <c r="T339" s="36" t="s">
        <v>1584</v>
      </c>
      <c r="U339" s="37" t="s">
        <v>1580</v>
      </c>
    </row>
    <row r="340" spans="1:21" x14ac:dyDescent="0.2">
      <c r="A340" s="28">
        <f>A339+1</f>
        <v>339</v>
      </c>
      <c r="B340" s="29" t="s">
        <v>1585</v>
      </c>
      <c r="C340" s="30">
        <v>44294</v>
      </c>
      <c r="D340" s="29" t="s">
        <v>322</v>
      </c>
      <c r="E340" s="31">
        <v>9500</v>
      </c>
      <c r="F340" s="29" t="s">
        <v>88</v>
      </c>
      <c r="G340" s="32" t="s">
        <v>1586</v>
      </c>
      <c r="H340" s="29" t="s">
        <v>107</v>
      </c>
      <c r="I340" s="32" t="s">
        <v>108</v>
      </c>
      <c r="J340" s="33"/>
      <c r="K340" s="33"/>
      <c r="L340" s="33"/>
      <c r="M340" s="32" t="s">
        <v>1587</v>
      </c>
      <c r="N340" s="32" t="s">
        <v>93</v>
      </c>
      <c r="O340" s="33"/>
      <c r="P340" s="33"/>
      <c r="Q340" s="34">
        <v>0</v>
      </c>
      <c r="R340" s="35">
        <f>IF(Q340&gt;0,0,(IF(ISNA(VLOOKUP(D340,Missing_Vaulations,3,FALSE))=TRUE,0,(VLOOKUP(D340,Missing_Vaulations,3,FALSE)))))</f>
        <v>12000</v>
      </c>
      <c r="S340" s="34">
        <f>Q340+R340</f>
        <v>12000</v>
      </c>
      <c r="T340" s="36" t="s">
        <v>1588</v>
      </c>
      <c r="U340" s="37" t="s">
        <v>326</v>
      </c>
    </row>
    <row r="341" spans="1:21" x14ac:dyDescent="0.2">
      <c r="A341" s="28">
        <f>A340+1</f>
        <v>340</v>
      </c>
      <c r="B341" s="29" t="s">
        <v>1589</v>
      </c>
      <c r="C341" s="30">
        <v>44294</v>
      </c>
      <c r="D341" s="29" t="s">
        <v>97</v>
      </c>
      <c r="E341" s="31">
        <v>2225</v>
      </c>
      <c r="F341" s="29" t="s">
        <v>88</v>
      </c>
      <c r="G341" s="32" t="s">
        <v>1590</v>
      </c>
      <c r="H341" s="29" t="s">
        <v>132</v>
      </c>
      <c r="I341" s="33"/>
      <c r="J341" s="33"/>
      <c r="K341" s="33"/>
      <c r="L341" s="33"/>
      <c r="M341" s="32" t="s">
        <v>1591</v>
      </c>
      <c r="N341" s="32" t="s">
        <v>619</v>
      </c>
      <c r="O341" s="33"/>
      <c r="P341" s="33"/>
      <c r="Q341" s="34">
        <v>50000</v>
      </c>
      <c r="R341" s="35">
        <f>IF(Q341&gt;0,0,(IF(ISNA(VLOOKUP(D341,Missing_Vaulations,3,FALSE))=TRUE,0,(VLOOKUP(D341,Missing_Vaulations,3,FALSE)))))</f>
        <v>0</v>
      </c>
      <c r="S341" s="34">
        <f>Q341+R341</f>
        <v>50000</v>
      </c>
      <c r="T341" s="36" t="s">
        <v>1592</v>
      </c>
      <c r="U341" s="37" t="s">
        <v>112</v>
      </c>
    </row>
    <row r="342" spans="1:21" x14ac:dyDescent="0.2">
      <c r="A342" s="28">
        <f>A341+1</f>
        <v>341</v>
      </c>
      <c r="B342" s="29" t="s">
        <v>1593</v>
      </c>
      <c r="C342" s="30">
        <v>44294</v>
      </c>
      <c r="D342" s="29" t="s">
        <v>97</v>
      </c>
      <c r="E342" s="31">
        <v>12410</v>
      </c>
      <c r="F342" s="29" t="s">
        <v>88</v>
      </c>
      <c r="G342" s="32" t="s">
        <v>1594</v>
      </c>
      <c r="H342" s="29" t="s">
        <v>90</v>
      </c>
      <c r="I342" s="32" t="s">
        <v>108</v>
      </c>
      <c r="J342" s="33"/>
      <c r="K342" s="33"/>
      <c r="L342" s="33"/>
      <c r="M342" s="32" t="s">
        <v>1595</v>
      </c>
      <c r="N342" s="32" t="s">
        <v>619</v>
      </c>
      <c r="O342" s="33"/>
      <c r="P342" s="33"/>
      <c r="Q342" s="34">
        <v>50000</v>
      </c>
      <c r="R342" s="35">
        <f>IF(Q342&gt;0,0,(IF(ISNA(VLOOKUP(D342,Missing_Vaulations,3,FALSE))=TRUE,0,(VLOOKUP(D342,Missing_Vaulations,3,FALSE)))))</f>
        <v>0</v>
      </c>
      <c r="S342" s="34">
        <f>Q342+R342</f>
        <v>50000</v>
      </c>
      <c r="T342" s="36" t="s">
        <v>1596</v>
      </c>
      <c r="U342" s="37" t="s">
        <v>112</v>
      </c>
    </row>
    <row r="343" spans="1:21" x14ac:dyDescent="0.2">
      <c r="A343" s="28">
        <f>A342+1</f>
        <v>342</v>
      </c>
      <c r="B343" s="29" t="s">
        <v>1597</v>
      </c>
      <c r="C343" s="30">
        <v>44294</v>
      </c>
      <c r="D343" s="29" t="s">
        <v>97</v>
      </c>
      <c r="E343" s="31">
        <v>5901</v>
      </c>
      <c r="F343" s="29" t="s">
        <v>88</v>
      </c>
      <c r="G343" s="32" t="s">
        <v>1598</v>
      </c>
      <c r="H343" s="29" t="s">
        <v>285</v>
      </c>
      <c r="I343" s="32" t="s">
        <v>108</v>
      </c>
      <c r="J343" s="33"/>
      <c r="K343" s="33"/>
      <c r="L343" s="33"/>
      <c r="M343" s="32" t="s">
        <v>1599</v>
      </c>
      <c r="N343" s="32" t="s">
        <v>619</v>
      </c>
      <c r="O343" s="33"/>
      <c r="P343" s="33"/>
      <c r="Q343" s="34">
        <v>50000</v>
      </c>
      <c r="R343" s="35">
        <f>IF(Q343&gt;0,0,(IF(ISNA(VLOOKUP(D343,Missing_Vaulations,3,FALSE))=TRUE,0,(VLOOKUP(D343,Missing_Vaulations,3,FALSE)))))</f>
        <v>0</v>
      </c>
      <c r="S343" s="34">
        <f>Q343+R343</f>
        <v>50000</v>
      </c>
      <c r="T343" s="36" t="s">
        <v>1600</v>
      </c>
      <c r="U343" s="37" t="s">
        <v>112</v>
      </c>
    </row>
    <row r="344" spans="1:21" x14ac:dyDescent="0.2">
      <c r="A344" s="28">
        <f>A343+1</f>
        <v>343</v>
      </c>
      <c r="B344" s="29" t="s">
        <v>1601</v>
      </c>
      <c r="C344" s="30">
        <v>44294</v>
      </c>
      <c r="D344" s="29" t="s">
        <v>97</v>
      </c>
      <c r="E344" s="31">
        <v>10518</v>
      </c>
      <c r="F344" s="29" t="s">
        <v>88</v>
      </c>
      <c r="G344" s="32" t="s">
        <v>1602</v>
      </c>
      <c r="H344" s="29" t="s">
        <v>107</v>
      </c>
      <c r="I344" s="32" t="s">
        <v>172</v>
      </c>
      <c r="J344" s="33"/>
      <c r="K344" s="33"/>
      <c r="L344" s="33"/>
      <c r="M344" s="32" t="s">
        <v>1603</v>
      </c>
      <c r="N344" s="32" t="s">
        <v>619</v>
      </c>
      <c r="O344" s="33"/>
      <c r="P344" s="33"/>
      <c r="Q344" s="34">
        <v>50000</v>
      </c>
      <c r="R344" s="35">
        <f>IF(Q344&gt;0,0,(IF(ISNA(VLOOKUP(D344,Missing_Vaulations,3,FALSE))=TRUE,0,(VLOOKUP(D344,Missing_Vaulations,3,FALSE)))))</f>
        <v>0</v>
      </c>
      <c r="S344" s="34">
        <f>Q344+R344</f>
        <v>50000</v>
      </c>
      <c r="T344" s="36" t="s">
        <v>1604</v>
      </c>
      <c r="U344" s="37" t="s">
        <v>112</v>
      </c>
    </row>
    <row r="345" spans="1:21" x14ac:dyDescent="0.2">
      <c r="A345" s="28">
        <f>A344+1</f>
        <v>344</v>
      </c>
      <c r="B345" s="29" t="s">
        <v>1605</v>
      </c>
      <c r="C345" s="30">
        <v>44294</v>
      </c>
      <c r="D345" s="29" t="s">
        <v>97</v>
      </c>
      <c r="E345" s="31">
        <v>10102</v>
      </c>
      <c r="F345" s="29" t="s">
        <v>88</v>
      </c>
      <c r="G345" s="32" t="s">
        <v>1606</v>
      </c>
      <c r="H345" s="29" t="s">
        <v>99</v>
      </c>
      <c r="I345" s="32" t="s">
        <v>108</v>
      </c>
      <c r="J345" s="33"/>
      <c r="K345" s="33"/>
      <c r="L345" s="33"/>
      <c r="M345" s="32" t="s">
        <v>1607</v>
      </c>
      <c r="N345" s="32" t="s">
        <v>1608</v>
      </c>
      <c r="O345" s="33"/>
      <c r="P345" s="33"/>
      <c r="Q345" s="34">
        <v>50000</v>
      </c>
      <c r="R345" s="35">
        <f>IF(Q345&gt;0,0,(IF(ISNA(VLOOKUP(D345,Missing_Vaulations,3,FALSE))=TRUE,0,(VLOOKUP(D345,Missing_Vaulations,3,FALSE)))))</f>
        <v>0</v>
      </c>
      <c r="S345" s="34">
        <f>Q345+R345</f>
        <v>50000</v>
      </c>
      <c r="T345" s="36" t="s">
        <v>1609</v>
      </c>
      <c r="U345" s="37" t="s">
        <v>112</v>
      </c>
    </row>
    <row r="346" spans="1:21" x14ac:dyDescent="0.2">
      <c r="A346" s="28">
        <f>A345+1</f>
        <v>345</v>
      </c>
      <c r="B346" s="29" t="s">
        <v>1610</v>
      </c>
      <c r="C346" s="30">
        <v>44294</v>
      </c>
      <c r="D346" s="29" t="s">
        <v>277</v>
      </c>
      <c r="E346" s="31">
        <v>3409</v>
      </c>
      <c r="F346" s="29" t="s">
        <v>88</v>
      </c>
      <c r="G346" s="32" t="s">
        <v>1611</v>
      </c>
      <c r="H346" s="29" t="s">
        <v>99</v>
      </c>
      <c r="I346" s="32" t="s">
        <v>100</v>
      </c>
      <c r="J346" s="33"/>
      <c r="K346" s="33"/>
      <c r="L346" s="33"/>
      <c r="M346" s="32" t="s">
        <v>1612</v>
      </c>
      <c r="N346" s="32" t="s">
        <v>287</v>
      </c>
      <c r="O346" s="33"/>
      <c r="P346" s="33"/>
      <c r="Q346" s="34">
        <v>0</v>
      </c>
      <c r="R346" s="35">
        <f>IF(Q346&gt;0,0,(IF(ISNA(VLOOKUP(D346,Missing_Vaulations,3,FALSE))=TRUE,0,(VLOOKUP(D346,Missing_Vaulations,3,FALSE)))))</f>
        <v>500</v>
      </c>
      <c r="S346" s="34">
        <f>Q346+R346</f>
        <v>500</v>
      </c>
      <c r="T346" s="36" t="s">
        <v>1613</v>
      </c>
      <c r="U346" s="37" t="s">
        <v>282</v>
      </c>
    </row>
    <row r="347" spans="1:21" x14ac:dyDescent="0.2">
      <c r="A347" s="28">
        <f>A346+1</f>
        <v>346</v>
      </c>
      <c r="B347" s="29" t="s">
        <v>1614</v>
      </c>
      <c r="C347" s="30">
        <v>44294</v>
      </c>
      <c r="D347" s="29" t="s">
        <v>97</v>
      </c>
      <c r="E347" s="31">
        <v>2800</v>
      </c>
      <c r="F347" s="29" t="s">
        <v>88</v>
      </c>
      <c r="G347" s="32" t="s">
        <v>1615</v>
      </c>
      <c r="H347" s="29" t="s">
        <v>181</v>
      </c>
      <c r="I347" s="32" t="s">
        <v>115</v>
      </c>
      <c r="J347" s="33"/>
      <c r="K347" s="33"/>
      <c r="L347" s="33"/>
      <c r="M347" s="32" t="s">
        <v>1616</v>
      </c>
      <c r="N347" s="32" t="s">
        <v>1516</v>
      </c>
      <c r="O347" s="33"/>
      <c r="P347" s="33"/>
      <c r="Q347" s="34">
        <v>50000</v>
      </c>
      <c r="R347" s="35">
        <f>IF(Q347&gt;0,0,(IF(ISNA(VLOOKUP(D347,Missing_Vaulations,3,FALSE))=TRUE,0,(VLOOKUP(D347,Missing_Vaulations,3,FALSE)))))</f>
        <v>0</v>
      </c>
      <c r="S347" s="34">
        <f>Q347+R347</f>
        <v>50000</v>
      </c>
      <c r="T347" s="36" t="s">
        <v>1617</v>
      </c>
      <c r="U347" s="37" t="s">
        <v>139</v>
      </c>
    </row>
    <row r="348" spans="1:21" x14ac:dyDescent="0.2">
      <c r="A348" s="28">
        <f>A347+1</f>
        <v>347</v>
      </c>
      <c r="B348" s="29" t="s">
        <v>1618</v>
      </c>
      <c r="C348" s="30">
        <v>44294</v>
      </c>
      <c r="D348" s="29" t="s">
        <v>322</v>
      </c>
      <c r="E348" s="31">
        <v>6000</v>
      </c>
      <c r="F348" s="29" t="s">
        <v>88</v>
      </c>
      <c r="G348" s="32" t="s">
        <v>1619</v>
      </c>
      <c r="H348" s="29" t="s">
        <v>107</v>
      </c>
      <c r="I348" s="32" t="s">
        <v>220</v>
      </c>
      <c r="J348" s="33"/>
      <c r="K348" s="33"/>
      <c r="L348" s="33"/>
      <c r="M348" s="32" t="s">
        <v>1620</v>
      </c>
      <c r="N348" s="32" t="s">
        <v>93</v>
      </c>
      <c r="O348" s="33"/>
      <c r="P348" s="33"/>
      <c r="Q348" s="34">
        <v>0</v>
      </c>
      <c r="R348" s="35">
        <f>IF(Q348&gt;0,0,(IF(ISNA(VLOOKUP(D348,Missing_Vaulations,3,FALSE))=TRUE,0,(VLOOKUP(D348,Missing_Vaulations,3,FALSE)))))</f>
        <v>12000</v>
      </c>
      <c r="S348" s="34">
        <f>Q348+R348</f>
        <v>12000</v>
      </c>
      <c r="T348" s="36" t="s">
        <v>1621</v>
      </c>
      <c r="U348" s="37" t="s">
        <v>326</v>
      </c>
    </row>
    <row r="349" spans="1:21" x14ac:dyDescent="0.2">
      <c r="A349" s="28">
        <f>A348+1</f>
        <v>348</v>
      </c>
      <c r="B349" s="29" t="s">
        <v>1622</v>
      </c>
      <c r="C349" s="30">
        <v>44294</v>
      </c>
      <c r="D349" s="29" t="s">
        <v>277</v>
      </c>
      <c r="E349" s="31">
        <v>3809</v>
      </c>
      <c r="F349" s="29" t="s">
        <v>88</v>
      </c>
      <c r="G349" s="32" t="s">
        <v>1623</v>
      </c>
      <c r="H349" s="29" t="s">
        <v>99</v>
      </c>
      <c r="I349" s="32" t="s">
        <v>100</v>
      </c>
      <c r="J349" s="33"/>
      <c r="K349" s="33"/>
      <c r="L349" s="33"/>
      <c r="M349" s="32" t="s">
        <v>1624</v>
      </c>
      <c r="N349" s="32" t="s">
        <v>287</v>
      </c>
      <c r="O349" s="33"/>
      <c r="P349" s="33"/>
      <c r="Q349" s="34">
        <v>0</v>
      </c>
      <c r="R349" s="35">
        <f>IF(Q349&gt;0,0,(IF(ISNA(VLOOKUP(D349,Missing_Vaulations,3,FALSE))=TRUE,0,(VLOOKUP(D349,Missing_Vaulations,3,FALSE)))))</f>
        <v>500</v>
      </c>
      <c r="S349" s="34">
        <f>Q349+R349</f>
        <v>500</v>
      </c>
      <c r="T349" s="36" t="s">
        <v>1625</v>
      </c>
      <c r="U349" s="37" t="s">
        <v>282</v>
      </c>
    </row>
    <row r="350" spans="1:21" x14ac:dyDescent="0.2">
      <c r="A350" s="28">
        <f>A349+1</f>
        <v>349</v>
      </c>
      <c r="B350" s="29" t="s">
        <v>1626</v>
      </c>
      <c r="C350" s="30">
        <v>44294</v>
      </c>
      <c r="D350" s="29" t="s">
        <v>97</v>
      </c>
      <c r="E350" s="31">
        <v>14008</v>
      </c>
      <c r="F350" s="29" t="s">
        <v>88</v>
      </c>
      <c r="G350" s="32" t="s">
        <v>1420</v>
      </c>
      <c r="H350" s="29" t="s">
        <v>99</v>
      </c>
      <c r="I350" s="32" t="s">
        <v>143</v>
      </c>
      <c r="J350" s="33"/>
      <c r="K350" s="33"/>
      <c r="L350" s="33"/>
      <c r="M350" s="32" t="s">
        <v>1421</v>
      </c>
      <c r="N350" s="32" t="s">
        <v>619</v>
      </c>
      <c r="O350" s="33"/>
      <c r="P350" s="33"/>
      <c r="Q350" s="34">
        <v>50000</v>
      </c>
      <c r="R350" s="35">
        <f>IF(Q350&gt;0,0,(IF(ISNA(VLOOKUP(D350,Missing_Vaulations,3,FALSE))=TRUE,0,(VLOOKUP(D350,Missing_Vaulations,3,FALSE)))))</f>
        <v>0</v>
      </c>
      <c r="S350" s="34">
        <f>Q350+R350</f>
        <v>50000</v>
      </c>
      <c r="T350" s="36" t="s">
        <v>1423</v>
      </c>
      <c r="U350" s="37" t="s">
        <v>112</v>
      </c>
    </row>
    <row r="351" spans="1:21" x14ac:dyDescent="0.2">
      <c r="A351" s="28">
        <f>A350+1</f>
        <v>350</v>
      </c>
      <c r="B351" s="29" t="s">
        <v>1627</v>
      </c>
      <c r="C351" s="30">
        <v>44294</v>
      </c>
      <c r="D351" s="29" t="s">
        <v>97</v>
      </c>
      <c r="E351" s="31">
        <v>11412</v>
      </c>
      <c r="F351" s="29" t="s">
        <v>88</v>
      </c>
      <c r="G351" s="32" t="s">
        <v>1628</v>
      </c>
      <c r="H351" s="29" t="s">
        <v>107</v>
      </c>
      <c r="I351" s="33"/>
      <c r="J351" s="33"/>
      <c r="K351" s="33"/>
      <c r="L351" s="33"/>
      <c r="M351" s="32" t="s">
        <v>1629</v>
      </c>
      <c r="N351" s="32" t="s">
        <v>619</v>
      </c>
      <c r="O351" s="33"/>
      <c r="P351" s="33"/>
      <c r="Q351" s="34">
        <v>50000</v>
      </c>
      <c r="R351" s="35">
        <f>IF(Q351&gt;0,0,(IF(ISNA(VLOOKUP(D351,Missing_Vaulations,3,FALSE))=TRUE,0,(VLOOKUP(D351,Missing_Vaulations,3,FALSE)))))</f>
        <v>0</v>
      </c>
      <c r="S351" s="34">
        <f>Q351+R351</f>
        <v>50000</v>
      </c>
      <c r="T351" s="36" t="s">
        <v>1630</v>
      </c>
      <c r="U351" s="37" t="s">
        <v>112</v>
      </c>
    </row>
    <row r="352" spans="1:21" x14ac:dyDescent="0.2">
      <c r="A352" s="28">
        <f>A351+1</f>
        <v>351</v>
      </c>
      <c r="B352" s="29" t="s">
        <v>1631</v>
      </c>
      <c r="C352" s="30">
        <v>44294</v>
      </c>
      <c r="D352" s="29" t="s">
        <v>97</v>
      </c>
      <c r="E352" s="31">
        <v>15112</v>
      </c>
      <c r="F352" s="29" t="s">
        <v>88</v>
      </c>
      <c r="G352" s="32" t="s">
        <v>1632</v>
      </c>
      <c r="H352" s="29" t="s">
        <v>90</v>
      </c>
      <c r="I352" s="32" t="s">
        <v>143</v>
      </c>
      <c r="J352" s="33"/>
      <c r="K352" s="33"/>
      <c r="L352" s="33"/>
      <c r="M352" s="32" t="s">
        <v>1633</v>
      </c>
      <c r="N352" s="32" t="s">
        <v>619</v>
      </c>
      <c r="O352" s="33"/>
      <c r="P352" s="33"/>
      <c r="Q352" s="34">
        <v>50000</v>
      </c>
      <c r="R352" s="35">
        <f>IF(Q352&gt;0,0,(IF(ISNA(VLOOKUP(D352,Missing_Vaulations,3,FALSE))=TRUE,0,(VLOOKUP(D352,Missing_Vaulations,3,FALSE)))))</f>
        <v>0</v>
      </c>
      <c r="S352" s="34">
        <f>Q352+R352</f>
        <v>50000</v>
      </c>
      <c r="T352" s="36" t="s">
        <v>1634</v>
      </c>
      <c r="U352" s="37" t="s">
        <v>112</v>
      </c>
    </row>
    <row r="353" spans="1:21" x14ac:dyDescent="0.2">
      <c r="A353" s="28">
        <f>A352+1</f>
        <v>352</v>
      </c>
      <c r="B353" s="29" t="s">
        <v>1635</v>
      </c>
      <c r="C353" s="30">
        <v>44294</v>
      </c>
      <c r="D353" s="29" t="s">
        <v>277</v>
      </c>
      <c r="E353" s="31">
        <v>6008</v>
      </c>
      <c r="F353" s="29" t="s">
        <v>88</v>
      </c>
      <c r="G353" s="32" t="s">
        <v>1636</v>
      </c>
      <c r="H353" s="29" t="s">
        <v>107</v>
      </c>
      <c r="I353" s="32" t="s">
        <v>100</v>
      </c>
      <c r="J353" s="33"/>
      <c r="K353" s="33"/>
      <c r="L353" s="33"/>
      <c r="M353" s="32" t="s">
        <v>1637</v>
      </c>
      <c r="N353" s="32" t="s">
        <v>287</v>
      </c>
      <c r="O353" s="33"/>
      <c r="P353" s="33"/>
      <c r="Q353" s="34">
        <v>0</v>
      </c>
      <c r="R353" s="35">
        <f>IF(Q353&gt;0,0,(IF(ISNA(VLOOKUP(D353,Missing_Vaulations,3,FALSE))=TRUE,0,(VLOOKUP(D353,Missing_Vaulations,3,FALSE)))))</f>
        <v>500</v>
      </c>
      <c r="S353" s="34">
        <f>Q353+R353</f>
        <v>500</v>
      </c>
      <c r="T353" s="36" t="s">
        <v>1638</v>
      </c>
      <c r="U353" s="37" t="s">
        <v>282</v>
      </c>
    </row>
    <row r="354" spans="1:21" x14ac:dyDescent="0.2">
      <c r="A354" s="28">
        <f>A353+1</f>
        <v>353</v>
      </c>
      <c r="B354" s="29" t="s">
        <v>1639</v>
      </c>
      <c r="C354" s="30">
        <v>44294</v>
      </c>
      <c r="D354" s="29" t="s">
        <v>277</v>
      </c>
      <c r="E354" s="31">
        <v>2608</v>
      </c>
      <c r="F354" s="29" t="s">
        <v>88</v>
      </c>
      <c r="G354" s="32" t="s">
        <v>1640</v>
      </c>
      <c r="H354" s="29" t="s">
        <v>90</v>
      </c>
      <c r="I354" s="32" t="s">
        <v>91</v>
      </c>
      <c r="J354" s="33"/>
      <c r="K354" s="33"/>
      <c r="L354" s="33"/>
      <c r="M354" s="32" t="s">
        <v>1641</v>
      </c>
      <c r="N354" s="32" t="s">
        <v>1642</v>
      </c>
      <c r="O354" s="33"/>
      <c r="P354" s="33"/>
      <c r="Q354" s="34">
        <v>0</v>
      </c>
      <c r="R354" s="35">
        <f>IF(Q354&gt;0,0,(IF(ISNA(VLOOKUP(D354,Missing_Vaulations,3,FALSE))=TRUE,0,(VLOOKUP(D354,Missing_Vaulations,3,FALSE)))))</f>
        <v>500</v>
      </c>
      <c r="S354" s="34">
        <f>Q354+R354</f>
        <v>500</v>
      </c>
      <c r="T354" s="36" t="s">
        <v>1643</v>
      </c>
      <c r="U354" s="37" t="s">
        <v>282</v>
      </c>
    </row>
    <row r="355" spans="1:21" x14ac:dyDescent="0.2">
      <c r="A355" s="28">
        <f>A354+1</f>
        <v>354</v>
      </c>
      <c r="B355" s="29" t="s">
        <v>1644</v>
      </c>
      <c r="C355" s="30">
        <v>44294</v>
      </c>
      <c r="D355" s="29" t="s">
        <v>277</v>
      </c>
      <c r="E355" s="31">
        <v>12102</v>
      </c>
      <c r="F355" s="29" t="s">
        <v>88</v>
      </c>
      <c r="G355" s="32" t="s">
        <v>1645</v>
      </c>
      <c r="H355" s="29" t="s">
        <v>107</v>
      </c>
      <c r="I355" s="33"/>
      <c r="J355" s="33"/>
      <c r="K355" s="33"/>
      <c r="L355" s="33"/>
      <c r="M355" s="32" t="s">
        <v>1646</v>
      </c>
      <c r="N355" s="32" t="s">
        <v>1642</v>
      </c>
      <c r="O355" s="33"/>
      <c r="P355" s="33"/>
      <c r="Q355" s="34">
        <v>0</v>
      </c>
      <c r="R355" s="35">
        <f>IF(Q355&gt;0,0,(IF(ISNA(VLOOKUP(D355,Missing_Vaulations,3,FALSE))=TRUE,0,(VLOOKUP(D355,Missing_Vaulations,3,FALSE)))))</f>
        <v>500</v>
      </c>
      <c r="S355" s="34">
        <f>Q355+R355</f>
        <v>500</v>
      </c>
      <c r="T355" s="36" t="s">
        <v>1647</v>
      </c>
      <c r="U355" s="37" t="s">
        <v>282</v>
      </c>
    </row>
    <row r="356" spans="1:21" x14ac:dyDescent="0.2">
      <c r="A356" s="28">
        <f>A355+1</f>
        <v>355</v>
      </c>
      <c r="B356" s="29" t="s">
        <v>1648</v>
      </c>
      <c r="C356" s="30">
        <v>44294</v>
      </c>
      <c r="D356" s="29" t="s">
        <v>277</v>
      </c>
      <c r="E356" s="31">
        <v>916</v>
      </c>
      <c r="F356" s="29" t="s">
        <v>88</v>
      </c>
      <c r="G356" s="32" t="s">
        <v>1649</v>
      </c>
      <c r="H356" s="29" t="s">
        <v>107</v>
      </c>
      <c r="I356" s="32" t="s">
        <v>100</v>
      </c>
      <c r="J356" s="33"/>
      <c r="K356" s="33"/>
      <c r="L356" s="33"/>
      <c r="M356" s="32" t="s">
        <v>1650</v>
      </c>
      <c r="N356" s="32" t="s">
        <v>1642</v>
      </c>
      <c r="O356" s="33"/>
      <c r="P356" s="33"/>
      <c r="Q356" s="34">
        <v>0</v>
      </c>
      <c r="R356" s="35">
        <f>IF(Q356&gt;0,0,(IF(ISNA(VLOOKUP(D356,Missing_Vaulations,3,FALSE))=TRUE,0,(VLOOKUP(D356,Missing_Vaulations,3,FALSE)))))</f>
        <v>500</v>
      </c>
      <c r="S356" s="34">
        <f>Q356+R356</f>
        <v>500</v>
      </c>
      <c r="T356" s="36" t="s">
        <v>1651</v>
      </c>
      <c r="U356" s="37" t="s">
        <v>282</v>
      </c>
    </row>
    <row r="357" spans="1:21" x14ac:dyDescent="0.2">
      <c r="A357" s="28">
        <f>A356+1</f>
        <v>356</v>
      </c>
      <c r="B357" s="29" t="s">
        <v>1652</v>
      </c>
      <c r="C357" s="30">
        <v>44294</v>
      </c>
      <c r="D357" s="29" t="s">
        <v>277</v>
      </c>
      <c r="E357" s="31">
        <v>4412</v>
      </c>
      <c r="F357" s="29" t="s">
        <v>88</v>
      </c>
      <c r="G357" s="32" t="s">
        <v>1653</v>
      </c>
      <c r="H357" s="29" t="s">
        <v>90</v>
      </c>
      <c r="I357" s="32" t="s">
        <v>220</v>
      </c>
      <c r="J357" s="33"/>
      <c r="K357" s="33"/>
      <c r="L357" s="33"/>
      <c r="M357" s="32" t="s">
        <v>1654</v>
      </c>
      <c r="N357" s="32" t="s">
        <v>1642</v>
      </c>
      <c r="O357" s="33"/>
      <c r="P357" s="33"/>
      <c r="Q357" s="34">
        <v>0</v>
      </c>
      <c r="R357" s="35">
        <f>IF(Q357&gt;0,0,(IF(ISNA(VLOOKUP(D357,Missing_Vaulations,3,FALSE))=TRUE,0,(VLOOKUP(D357,Missing_Vaulations,3,FALSE)))))</f>
        <v>500</v>
      </c>
      <c r="S357" s="34">
        <f>Q357+R357</f>
        <v>500</v>
      </c>
      <c r="T357" s="36" t="s">
        <v>1655</v>
      </c>
      <c r="U357" s="37" t="s">
        <v>282</v>
      </c>
    </row>
    <row r="358" spans="1:21" x14ac:dyDescent="0.2">
      <c r="A358" s="28">
        <f>A357+1</f>
        <v>357</v>
      </c>
      <c r="B358" s="29" t="s">
        <v>1656</v>
      </c>
      <c r="C358" s="30">
        <v>44294</v>
      </c>
      <c r="D358" s="29" t="s">
        <v>277</v>
      </c>
      <c r="E358" s="31">
        <v>3223</v>
      </c>
      <c r="F358" s="29" t="s">
        <v>88</v>
      </c>
      <c r="G358" s="32" t="s">
        <v>1657</v>
      </c>
      <c r="H358" s="29" t="s">
        <v>90</v>
      </c>
      <c r="I358" s="32" t="s">
        <v>466</v>
      </c>
      <c r="J358" s="33"/>
      <c r="K358" s="33"/>
      <c r="L358" s="33"/>
      <c r="M358" s="32" t="s">
        <v>1658</v>
      </c>
      <c r="N358" s="32" t="s">
        <v>1642</v>
      </c>
      <c r="O358" s="33"/>
      <c r="P358" s="33"/>
      <c r="Q358" s="34">
        <v>0</v>
      </c>
      <c r="R358" s="35">
        <f>IF(Q358&gt;0,0,(IF(ISNA(VLOOKUP(D358,Missing_Vaulations,3,FALSE))=TRUE,0,(VLOOKUP(D358,Missing_Vaulations,3,FALSE)))))</f>
        <v>500</v>
      </c>
      <c r="S358" s="34">
        <f>Q358+R358</f>
        <v>500</v>
      </c>
      <c r="T358" s="36" t="s">
        <v>1659</v>
      </c>
      <c r="U358" s="37" t="s">
        <v>282</v>
      </c>
    </row>
    <row r="359" spans="1:21" x14ac:dyDescent="0.2">
      <c r="A359" s="28">
        <f>A358+1</f>
        <v>358</v>
      </c>
      <c r="B359" s="29" t="s">
        <v>1660</v>
      </c>
      <c r="C359" s="30">
        <v>44294</v>
      </c>
      <c r="D359" s="29" t="s">
        <v>277</v>
      </c>
      <c r="E359" s="31">
        <v>3207</v>
      </c>
      <c r="F359" s="29" t="s">
        <v>88</v>
      </c>
      <c r="G359" s="32" t="s">
        <v>1661</v>
      </c>
      <c r="H359" s="29" t="s">
        <v>90</v>
      </c>
      <c r="I359" s="32" t="s">
        <v>115</v>
      </c>
      <c r="J359" s="33"/>
      <c r="K359" s="33"/>
      <c r="L359" s="33"/>
      <c r="M359" s="32" t="s">
        <v>1662</v>
      </c>
      <c r="N359" s="32" t="s">
        <v>287</v>
      </c>
      <c r="O359" s="33"/>
      <c r="P359" s="33"/>
      <c r="Q359" s="34">
        <v>0</v>
      </c>
      <c r="R359" s="35">
        <f>IF(Q359&gt;0,0,(IF(ISNA(VLOOKUP(D359,Missing_Vaulations,3,FALSE))=TRUE,0,(VLOOKUP(D359,Missing_Vaulations,3,FALSE)))))</f>
        <v>500</v>
      </c>
      <c r="S359" s="34">
        <f>Q359+R359</f>
        <v>500</v>
      </c>
      <c r="T359" s="36" t="s">
        <v>1663</v>
      </c>
      <c r="U359" s="37" t="s">
        <v>1664</v>
      </c>
    </row>
    <row r="360" spans="1:21" x14ac:dyDescent="0.2">
      <c r="A360" s="28">
        <f>A359+1</f>
        <v>359</v>
      </c>
      <c r="B360" s="29" t="s">
        <v>1665</v>
      </c>
      <c r="C360" s="30">
        <v>44294</v>
      </c>
      <c r="D360" s="29" t="s">
        <v>190</v>
      </c>
      <c r="E360" s="31">
        <v>3916</v>
      </c>
      <c r="F360" s="29" t="s">
        <v>88</v>
      </c>
      <c r="G360" s="32" t="s">
        <v>1666</v>
      </c>
      <c r="H360" s="29" t="s">
        <v>132</v>
      </c>
      <c r="I360" s="32" t="s">
        <v>100</v>
      </c>
      <c r="J360" s="33"/>
      <c r="K360" s="33"/>
      <c r="L360" s="33"/>
      <c r="M360" s="32" t="s">
        <v>1667</v>
      </c>
      <c r="N360" s="32" t="s">
        <v>405</v>
      </c>
      <c r="O360" s="33"/>
      <c r="P360" s="33"/>
      <c r="Q360" s="34">
        <v>0</v>
      </c>
      <c r="R360" s="35">
        <f>IF(Q360&gt;0,0,(IF(ISNA(VLOOKUP(D360,Missing_Vaulations,3,FALSE))=TRUE,0,(VLOOKUP(D360,Missing_Vaulations,3,FALSE)))))</f>
        <v>3000</v>
      </c>
      <c r="S360" s="34">
        <f>Q360+R360</f>
        <v>3000</v>
      </c>
      <c r="T360" s="36" t="s">
        <v>1668</v>
      </c>
      <c r="U360" s="37" t="s">
        <v>294</v>
      </c>
    </row>
    <row r="361" spans="1:21" x14ac:dyDescent="0.2">
      <c r="A361" s="28">
        <f>A360+1</f>
        <v>360</v>
      </c>
      <c r="B361" s="29" t="s">
        <v>1669</v>
      </c>
      <c r="C361" s="30">
        <v>44294</v>
      </c>
      <c r="D361" s="29" t="s">
        <v>523</v>
      </c>
      <c r="E361" s="31">
        <v>10002</v>
      </c>
      <c r="F361" s="29" t="s">
        <v>88</v>
      </c>
      <c r="G361" s="32" t="s">
        <v>1670</v>
      </c>
      <c r="H361" s="29" t="s">
        <v>285</v>
      </c>
      <c r="I361" s="32" t="s">
        <v>108</v>
      </c>
      <c r="J361" s="33"/>
      <c r="K361" s="33"/>
      <c r="L361" s="33"/>
      <c r="M361" s="32" t="s">
        <v>1671</v>
      </c>
      <c r="N361" s="32" t="s">
        <v>1672</v>
      </c>
      <c r="O361" s="33"/>
      <c r="P361" s="33"/>
      <c r="Q361" s="34">
        <v>0</v>
      </c>
      <c r="R361" s="35">
        <f>IF(Q361&gt;0,0,(IF(ISNA(VLOOKUP(D361,Missing_Vaulations,3,FALSE))=TRUE,0,(VLOOKUP(D361,Missing_Vaulations,3,FALSE)))))</f>
        <v>15000</v>
      </c>
      <c r="S361" s="34">
        <f>Q361+R361</f>
        <v>15000</v>
      </c>
      <c r="T361" s="36" t="s">
        <v>1673</v>
      </c>
      <c r="U361" s="37" t="s">
        <v>1674</v>
      </c>
    </row>
    <row r="362" spans="1:21" x14ac:dyDescent="0.2">
      <c r="A362" s="28">
        <f>A361+1</f>
        <v>361</v>
      </c>
      <c r="B362" s="29" t="s">
        <v>1675</v>
      </c>
      <c r="C362" s="30">
        <v>44294</v>
      </c>
      <c r="D362" s="29" t="s">
        <v>339</v>
      </c>
      <c r="E362" s="31">
        <v>2112</v>
      </c>
      <c r="F362" s="29" t="s">
        <v>88</v>
      </c>
      <c r="G362" s="32" t="s">
        <v>1676</v>
      </c>
      <c r="H362" s="29" t="s">
        <v>181</v>
      </c>
      <c r="I362" s="32" t="s">
        <v>91</v>
      </c>
      <c r="J362" s="33"/>
      <c r="K362" s="33"/>
      <c r="L362" s="33"/>
      <c r="M362" s="32" t="s">
        <v>1677</v>
      </c>
      <c r="N362" s="32" t="s">
        <v>1090</v>
      </c>
      <c r="O362" s="33"/>
      <c r="P362" s="33"/>
      <c r="Q362" s="34">
        <v>0</v>
      </c>
      <c r="R362" s="35">
        <f>IF(Q362&gt;0,0,(IF(ISNA(VLOOKUP(D362,Missing_Vaulations,3,FALSE))=TRUE,0,(VLOOKUP(D362,Missing_Vaulations,3,FALSE)))))</f>
        <v>500</v>
      </c>
      <c r="S362" s="34">
        <f>Q362+R362</f>
        <v>500</v>
      </c>
      <c r="T362" s="36" t="s">
        <v>1678</v>
      </c>
      <c r="U362" s="37" t="s">
        <v>1679</v>
      </c>
    </row>
    <row r="363" spans="1:21" x14ac:dyDescent="0.2">
      <c r="A363" s="28">
        <f>A362+1</f>
        <v>362</v>
      </c>
      <c r="B363" s="29" t="s">
        <v>1680</v>
      </c>
      <c r="C363" s="30">
        <v>44294</v>
      </c>
      <c r="D363" s="29" t="s">
        <v>523</v>
      </c>
      <c r="E363" s="31">
        <v>4314</v>
      </c>
      <c r="F363" s="29" t="s">
        <v>88</v>
      </c>
      <c r="G363" s="32" t="s">
        <v>1681</v>
      </c>
      <c r="H363" s="29" t="s">
        <v>99</v>
      </c>
      <c r="I363" s="32" t="s">
        <v>172</v>
      </c>
      <c r="J363" s="33"/>
      <c r="K363" s="33"/>
      <c r="L363" s="33"/>
      <c r="M363" s="32" t="s">
        <v>1682</v>
      </c>
      <c r="N363" s="32" t="s">
        <v>1672</v>
      </c>
      <c r="O363" s="33"/>
      <c r="P363" s="33"/>
      <c r="Q363" s="34">
        <v>0</v>
      </c>
      <c r="R363" s="35">
        <f>IF(Q363&gt;0,0,(IF(ISNA(VLOOKUP(D363,Missing_Vaulations,3,FALSE))=TRUE,0,(VLOOKUP(D363,Missing_Vaulations,3,FALSE)))))</f>
        <v>15000</v>
      </c>
      <c r="S363" s="34">
        <f>Q363+R363</f>
        <v>15000</v>
      </c>
      <c r="T363" s="36" t="s">
        <v>1683</v>
      </c>
      <c r="U363" s="37" t="s">
        <v>1684</v>
      </c>
    </row>
    <row r="364" spans="1:21" x14ac:dyDescent="0.2">
      <c r="A364" s="28">
        <f>A363+1</f>
        <v>363</v>
      </c>
      <c r="B364" s="29" t="s">
        <v>1685</v>
      </c>
      <c r="C364" s="30">
        <v>44294</v>
      </c>
      <c r="D364" s="29" t="s">
        <v>339</v>
      </c>
      <c r="E364" s="31">
        <v>1101</v>
      </c>
      <c r="F364" s="29" t="s">
        <v>88</v>
      </c>
      <c r="G364" s="32" t="s">
        <v>1686</v>
      </c>
      <c r="H364" s="29" t="s">
        <v>90</v>
      </c>
      <c r="I364" s="32" t="s">
        <v>291</v>
      </c>
      <c r="J364" s="33"/>
      <c r="K364" s="33"/>
      <c r="L364" s="33"/>
      <c r="M364" s="32" t="s">
        <v>1687</v>
      </c>
      <c r="N364" s="32" t="s">
        <v>432</v>
      </c>
      <c r="O364" s="33"/>
      <c r="P364" s="33"/>
      <c r="Q364" s="34">
        <v>0</v>
      </c>
      <c r="R364" s="35">
        <f>IF(Q364&gt;0,0,(IF(ISNA(VLOOKUP(D364,Missing_Vaulations,3,FALSE))=TRUE,0,(VLOOKUP(D364,Missing_Vaulations,3,FALSE)))))</f>
        <v>500</v>
      </c>
      <c r="S364" s="34">
        <f>Q364+R364</f>
        <v>500</v>
      </c>
      <c r="T364" s="36" t="s">
        <v>1688</v>
      </c>
      <c r="U364" s="37" t="s">
        <v>694</v>
      </c>
    </row>
    <row r="365" spans="1:21" x14ac:dyDescent="0.2">
      <c r="A365" s="28">
        <f>A364+1</f>
        <v>364</v>
      </c>
      <c r="B365" s="29" t="s">
        <v>1689</v>
      </c>
      <c r="C365" s="30">
        <v>44294</v>
      </c>
      <c r="D365" s="29" t="s">
        <v>339</v>
      </c>
      <c r="E365" s="31">
        <v>11513</v>
      </c>
      <c r="F365" s="29" t="s">
        <v>88</v>
      </c>
      <c r="G365" s="32" t="s">
        <v>1690</v>
      </c>
      <c r="H365" s="29" t="s">
        <v>90</v>
      </c>
      <c r="I365" s="32" t="s">
        <v>108</v>
      </c>
      <c r="J365" s="33"/>
      <c r="K365" s="33"/>
      <c r="L365" s="33"/>
      <c r="M365" s="32" t="s">
        <v>1691</v>
      </c>
      <c r="N365" s="32" t="s">
        <v>432</v>
      </c>
      <c r="O365" s="33"/>
      <c r="P365" s="33"/>
      <c r="Q365" s="34">
        <v>0</v>
      </c>
      <c r="R365" s="35">
        <f>IF(Q365&gt;0,0,(IF(ISNA(VLOOKUP(D365,Missing_Vaulations,3,FALSE))=TRUE,0,(VLOOKUP(D365,Missing_Vaulations,3,FALSE)))))</f>
        <v>500</v>
      </c>
      <c r="S365" s="34">
        <f>Q365+R365</f>
        <v>500</v>
      </c>
      <c r="T365" s="36" t="s">
        <v>1692</v>
      </c>
      <c r="U365" s="37" t="s">
        <v>694</v>
      </c>
    </row>
    <row r="366" spans="1:21" x14ac:dyDescent="0.2">
      <c r="A366" s="28">
        <f>A365+1</f>
        <v>365</v>
      </c>
      <c r="B366" s="29" t="s">
        <v>1693</v>
      </c>
      <c r="C366" s="30">
        <v>44294</v>
      </c>
      <c r="D366" s="29" t="s">
        <v>339</v>
      </c>
      <c r="E366" s="31">
        <v>1511</v>
      </c>
      <c r="F366" s="29" t="s">
        <v>88</v>
      </c>
      <c r="G366" s="32" t="s">
        <v>1694</v>
      </c>
      <c r="H366" s="29" t="s">
        <v>99</v>
      </c>
      <c r="I366" s="33"/>
      <c r="J366" s="33"/>
      <c r="K366" s="33"/>
      <c r="L366" s="33"/>
      <c r="M366" s="32" t="s">
        <v>1695</v>
      </c>
      <c r="N366" s="32" t="s">
        <v>555</v>
      </c>
      <c r="O366" s="33"/>
      <c r="P366" s="33"/>
      <c r="Q366" s="34">
        <v>0</v>
      </c>
      <c r="R366" s="35">
        <f>IF(Q366&gt;0,0,(IF(ISNA(VLOOKUP(D366,Missing_Vaulations,3,FALSE))=TRUE,0,(VLOOKUP(D366,Missing_Vaulations,3,FALSE)))))</f>
        <v>500</v>
      </c>
      <c r="S366" s="34">
        <f>Q366+R366</f>
        <v>500</v>
      </c>
      <c r="T366" s="36" t="s">
        <v>1696</v>
      </c>
      <c r="U366" s="37" t="s">
        <v>1697</v>
      </c>
    </row>
    <row r="367" spans="1:21" x14ac:dyDescent="0.2">
      <c r="A367" s="28">
        <f>A366+1</f>
        <v>366</v>
      </c>
      <c r="B367" s="29" t="s">
        <v>1698</v>
      </c>
      <c r="C367" s="30">
        <v>44294</v>
      </c>
      <c r="D367" s="29" t="s">
        <v>87</v>
      </c>
      <c r="E367" s="31">
        <v>6005</v>
      </c>
      <c r="F367" s="29" t="s">
        <v>88</v>
      </c>
      <c r="G367" s="32" t="s">
        <v>1699</v>
      </c>
      <c r="H367" s="29" t="s">
        <v>107</v>
      </c>
      <c r="I367" s="33"/>
      <c r="J367" s="33"/>
      <c r="K367" s="33"/>
      <c r="L367" s="33"/>
      <c r="M367" s="32" t="s">
        <v>1700</v>
      </c>
      <c r="N367" s="32" t="s">
        <v>1198</v>
      </c>
      <c r="O367" s="33"/>
      <c r="P367" s="33"/>
      <c r="Q367" s="34">
        <v>50000</v>
      </c>
      <c r="R367" s="35">
        <f>IF(Q367&gt;0,0,(IF(ISNA(VLOOKUP(D367,Missing_Vaulations,3,FALSE))=TRUE,0,(VLOOKUP(D367,Missing_Vaulations,3,FALSE)))))</f>
        <v>0</v>
      </c>
      <c r="S367" s="34">
        <f>Q367+R367</f>
        <v>50000</v>
      </c>
      <c r="T367" s="36" t="s">
        <v>1701</v>
      </c>
      <c r="U367" s="37" t="s">
        <v>1702</v>
      </c>
    </row>
    <row r="368" spans="1:21" x14ac:dyDescent="0.2">
      <c r="A368" s="28">
        <f>A367+1</f>
        <v>367</v>
      </c>
      <c r="B368" s="29" t="s">
        <v>1703</v>
      </c>
      <c r="C368" s="30">
        <v>44294</v>
      </c>
      <c r="D368" s="29" t="s">
        <v>87</v>
      </c>
      <c r="E368" s="31">
        <v>10017</v>
      </c>
      <c r="F368" s="29" t="s">
        <v>88</v>
      </c>
      <c r="G368" s="32" t="s">
        <v>1704</v>
      </c>
      <c r="H368" s="29" t="s">
        <v>90</v>
      </c>
      <c r="I368" s="32" t="s">
        <v>108</v>
      </c>
      <c r="J368" s="33"/>
      <c r="K368" s="33"/>
      <c r="L368" s="33"/>
      <c r="M368" s="32" t="s">
        <v>1705</v>
      </c>
      <c r="N368" s="32" t="s">
        <v>1198</v>
      </c>
      <c r="O368" s="33"/>
      <c r="P368" s="33"/>
      <c r="Q368" s="34">
        <v>50000</v>
      </c>
      <c r="R368" s="35">
        <f>IF(Q368&gt;0,0,(IF(ISNA(VLOOKUP(D368,Missing_Vaulations,3,FALSE))=TRUE,0,(VLOOKUP(D368,Missing_Vaulations,3,FALSE)))))</f>
        <v>0</v>
      </c>
      <c r="S368" s="34">
        <f>Q368+R368</f>
        <v>50000</v>
      </c>
      <c r="T368" s="36" t="s">
        <v>1706</v>
      </c>
      <c r="U368" s="37" t="s">
        <v>1707</v>
      </c>
    </row>
    <row r="369" spans="1:21" x14ac:dyDescent="0.2">
      <c r="A369" s="28">
        <f>A368+1</f>
        <v>368</v>
      </c>
      <c r="B369" s="29" t="s">
        <v>1708</v>
      </c>
      <c r="C369" s="30">
        <v>44294</v>
      </c>
      <c r="D369" s="29" t="s">
        <v>87</v>
      </c>
      <c r="E369" s="31">
        <v>14417</v>
      </c>
      <c r="F369" s="29" t="s">
        <v>88</v>
      </c>
      <c r="G369" s="32" t="s">
        <v>1709</v>
      </c>
      <c r="H369" s="29" t="s">
        <v>121</v>
      </c>
      <c r="I369" s="33"/>
      <c r="J369" s="33"/>
      <c r="K369" s="33"/>
      <c r="L369" s="33"/>
      <c r="M369" s="32" t="s">
        <v>1710</v>
      </c>
      <c r="N369" s="32" t="s">
        <v>1198</v>
      </c>
      <c r="O369" s="33"/>
      <c r="P369" s="33"/>
      <c r="Q369" s="34">
        <v>50000</v>
      </c>
      <c r="R369" s="35">
        <f>IF(Q369&gt;0,0,(IF(ISNA(VLOOKUP(D369,Missing_Vaulations,3,FALSE))=TRUE,0,(VLOOKUP(D369,Missing_Vaulations,3,FALSE)))))</f>
        <v>0</v>
      </c>
      <c r="S369" s="34">
        <f>Q369+R369</f>
        <v>50000</v>
      </c>
      <c r="T369" s="36" t="s">
        <v>1711</v>
      </c>
      <c r="U369" s="37" t="s">
        <v>129</v>
      </c>
    </row>
    <row r="370" spans="1:21" x14ac:dyDescent="0.2">
      <c r="A370" s="28">
        <f>A369+1</f>
        <v>369</v>
      </c>
      <c r="B370" s="29" t="s">
        <v>1712</v>
      </c>
      <c r="C370" s="30">
        <v>44294</v>
      </c>
      <c r="D370" s="29" t="s">
        <v>339</v>
      </c>
      <c r="E370" s="31">
        <v>4311</v>
      </c>
      <c r="F370" s="29" t="s">
        <v>88</v>
      </c>
      <c r="G370" s="32" t="s">
        <v>1713</v>
      </c>
      <c r="H370" s="29" t="s">
        <v>403</v>
      </c>
      <c r="I370" s="32" t="s">
        <v>220</v>
      </c>
      <c r="J370" s="33"/>
      <c r="K370" s="33"/>
      <c r="L370" s="33"/>
      <c r="M370" s="32" t="s">
        <v>1714</v>
      </c>
      <c r="N370" s="32" t="s">
        <v>1715</v>
      </c>
      <c r="O370" s="33"/>
      <c r="P370" s="33"/>
      <c r="Q370" s="34">
        <v>0</v>
      </c>
      <c r="R370" s="35">
        <f>IF(Q370&gt;0,0,(IF(ISNA(VLOOKUP(D370,Missing_Vaulations,3,FALSE))=TRUE,0,(VLOOKUP(D370,Missing_Vaulations,3,FALSE)))))</f>
        <v>500</v>
      </c>
      <c r="S370" s="34">
        <f>Q370+R370</f>
        <v>500</v>
      </c>
      <c r="T370" s="36" t="s">
        <v>1716</v>
      </c>
      <c r="U370" s="37" t="s">
        <v>434</v>
      </c>
    </row>
    <row r="371" spans="1:21" x14ac:dyDescent="0.2">
      <c r="A371" s="28">
        <f>A370+1</f>
        <v>370</v>
      </c>
      <c r="B371" s="29" t="s">
        <v>1717</v>
      </c>
      <c r="C371" s="30">
        <v>44294</v>
      </c>
      <c r="D371" s="29" t="s">
        <v>1718</v>
      </c>
      <c r="E371" s="31">
        <v>917</v>
      </c>
      <c r="F371" s="29" t="s">
        <v>382</v>
      </c>
      <c r="G371" s="32" t="s">
        <v>1719</v>
      </c>
      <c r="H371" s="29" t="s">
        <v>181</v>
      </c>
      <c r="I371" s="32" t="s">
        <v>291</v>
      </c>
      <c r="J371" s="33"/>
      <c r="K371" s="33"/>
      <c r="L371" s="33"/>
      <c r="M371" s="32" t="s">
        <v>1720</v>
      </c>
      <c r="N371" s="32" t="s">
        <v>1721</v>
      </c>
      <c r="O371" s="39">
        <v>1</v>
      </c>
      <c r="P371" s="39">
        <v>1</v>
      </c>
      <c r="Q371" s="34">
        <v>40000</v>
      </c>
      <c r="R371" s="35">
        <f>IF(Q371&gt;0,0,(IF(ISNA(VLOOKUP(D371,Missing_Vaulations,3,FALSE))=TRUE,0,(VLOOKUP(D371,Missing_Vaulations,3,FALSE)))))</f>
        <v>0</v>
      </c>
      <c r="S371" s="34">
        <f>Q371+R371</f>
        <v>40000</v>
      </c>
      <c r="T371" s="36" t="s">
        <v>1722</v>
      </c>
      <c r="U371" s="37" t="s">
        <v>1723</v>
      </c>
    </row>
    <row r="372" spans="1:21" x14ac:dyDescent="0.2">
      <c r="A372" s="28">
        <f>A371+1</f>
        <v>371</v>
      </c>
      <c r="B372" s="29" t="s">
        <v>1724</v>
      </c>
      <c r="C372" s="30">
        <v>44294</v>
      </c>
      <c r="D372" s="29" t="s">
        <v>418</v>
      </c>
      <c r="E372" s="31">
        <v>2100</v>
      </c>
      <c r="F372" s="29" t="s">
        <v>88</v>
      </c>
      <c r="G372" s="32" t="s">
        <v>1725</v>
      </c>
      <c r="H372" s="29" t="s">
        <v>181</v>
      </c>
      <c r="I372" s="32" t="s">
        <v>297</v>
      </c>
      <c r="J372" s="33"/>
      <c r="K372" s="33"/>
      <c r="L372" s="33"/>
      <c r="M372" s="32" t="s">
        <v>1726</v>
      </c>
      <c r="N372" s="32" t="s">
        <v>93</v>
      </c>
      <c r="O372" s="39">
        <v>1</v>
      </c>
      <c r="P372" s="39">
        <v>1</v>
      </c>
      <c r="Q372" s="34">
        <v>7000</v>
      </c>
      <c r="R372" s="35">
        <f>IF(Q372&gt;0,0,(IF(ISNA(VLOOKUP(D372,Missing_Vaulations,3,FALSE))=TRUE,0,(VLOOKUP(D372,Missing_Vaulations,3,FALSE)))))</f>
        <v>0</v>
      </c>
      <c r="S372" s="34">
        <f>Q372+R372</f>
        <v>7000</v>
      </c>
      <c r="T372" s="36" t="s">
        <v>1727</v>
      </c>
      <c r="U372" s="37" t="s">
        <v>1728</v>
      </c>
    </row>
    <row r="373" spans="1:21" x14ac:dyDescent="0.2">
      <c r="A373" s="28">
        <f>A372+1</f>
        <v>372</v>
      </c>
      <c r="B373" s="29" t="s">
        <v>1729</v>
      </c>
      <c r="C373" s="30">
        <v>44295</v>
      </c>
      <c r="D373" s="29" t="s">
        <v>418</v>
      </c>
      <c r="E373" s="31">
        <v>1414</v>
      </c>
      <c r="F373" s="29" t="s">
        <v>88</v>
      </c>
      <c r="G373" s="32" t="s">
        <v>1730</v>
      </c>
      <c r="H373" s="29" t="s">
        <v>181</v>
      </c>
      <c r="I373" s="32" t="s">
        <v>297</v>
      </c>
      <c r="J373" s="33"/>
      <c r="K373" s="33"/>
      <c r="L373" s="33"/>
      <c r="M373" s="32" t="s">
        <v>1731</v>
      </c>
      <c r="N373" s="32" t="s">
        <v>1732</v>
      </c>
      <c r="O373" s="39">
        <v>1</v>
      </c>
      <c r="P373" s="39">
        <v>1</v>
      </c>
      <c r="Q373" s="34">
        <v>50000</v>
      </c>
      <c r="R373" s="35">
        <f>IF(Q373&gt;0,0,(IF(ISNA(VLOOKUP(D373,Missing_Vaulations,3,FALSE))=TRUE,0,(VLOOKUP(D373,Missing_Vaulations,3,FALSE)))))</f>
        <v>0</v>
      </c>
      <c r="S373" s="34">
        <f>Q373+R373</f>
        <v>50000</v>
      </c>
      <c r="T373" s="36" t="s">
        <v>1733</v>
      </c>
      <c r="U373" s="37" t="s">
        <v>1734</v>
      </c>
    </row>
    <row r="374" spans="1:21" x14ac:dyDescent="0.2">
      <c r="A374" s="28">
        <f>A373+1</f>
        <v>373</v>
      </c>
      <c r="B374" s="29" t="s">
        <v>1735</v>
      </c>
      <c r="C374" s="30">
        <v>44295</v>
      </c>
      <c r="D374" s="29" t="s">
        <v>418</v>
      </c>
      <c r="E374" s="31">
        <v>6901</v>
      </c>
      <c r="F374" s="29" t="s">
        <v>88</v>
      </c>
      <c r="G374" s="32" t="s">
        <v>1736</v>
      </c>
      <c r="H374" s="29" t="s">
        <v>107</v>
      </c>
      <c r="I374" s="32" t="s">
        <v>220</v>
      </c>
      <c r="J374" s="33"/>
      <c r="K374" s="33"/>
      <c r="L374" s="33"/>
      <c r="M374" s="32" t="s">
        <v>1737</v>
      </c>
      <c r="N374" s="32" t="s">
        <v>1738</v>
      </c>
      <c r="O374" s="39">
        <v>1</v>
      </c>
      <c r="P374" s="39">
        <v>1</v>
      </c>
      <c r="Q374" s="34">
        <v>25000</v>
      </c>
      <c r="R374" s="35">
        <f>IF(Q374&gt;0,0,(IF(ISNA(VLOOKUP(D374,Missing_Vaulations,3,FALSE))=TRUE,0,(VLOOKUP(D374,Missing_Vaulations,3,FALSE)))))</f>
        <v>0</v>
      </c>
      <c r="S374" s="34">
        <f>Q374+R374</f>
        <v>25000</v>
      </c>
      <c r="T374" s="36" t="s">
        <v>1739</v>
      </c>
      <c r="U374" s="37" t="s">
        <v>1175</v>
      </c>
    </row>
    <row r="375" spans="1:21" x14ac:dyDescent="0.2">
      <c r="A375" s="28">
        <f>A374+1</f>
        <v>374</v>
      </c>
      <c r="B375" s="29" t="s">
        <v>1740</v>
      </c>
      <c r="C375" s="30">
        <v>44295</v>
      </c>
      <c r="D375" s="29" t="s">
        <v>87</v>
      </c>
      <c r="E375" s="31">
        <v>7215</v>
      </c>
      <c r="F375" s="29" t="s">
        <v>88</v>
      </c>
      <c r="G375" s="32" t="s">
        <v>1741</v>
      </c>
      <c r="H375" s="29" t="s">
        <v>99</v>
      </c>
      <c r="I375" s="32" t="s">
        <v>220</v>
      </c>
      <c r="J375" s="33"/>
      <c r="K375" s="33"/>
      <c r="L375" s="33"/>
      <c r="M375" s="32" t="s">
        <v>1742</v>
      </c>
      <c r="N375" s="32" t="s">
        <v>93</v>
      </c>
      <c r="O375" s="33"/>
      <c r="P375" s="33"/>
      <c r="Q375" s="34">
        <v>0</v>
      </c>
      <c r="R375" s="35">
        <f>IF(Q375&gt;0,0,(IF(ISNA(VLOOKUP(D375,Missing_Vaulations,3,FALSE))=TRUE,0,(VLOOKUP(D375,Missing_Vaulations,3,FALSE)))))</f>
        <v>3000</v>
      </c>
      <c r="S375" s="34">
        <f>Q375+R375</f>
        <v>3000</v>
      </c>
      <c r="T375" s="36" t="s">
        <v>1743</v>
      </c>
      <c r="U375" s="37" t="s">
        <v>1744</v>
      </c>
    </row>
    <row r="376" spans="1:21" x14ac:dyDescent="0.2">
      <c r="A376" s="28">
        <f>A375+1</f>
        <v>375</v>
      </c>
      <c r="B376" s="29" t="s">
        <v>1745</v>
      </c>
      <c r="C376" s="30">
        <v>44295</v>
      </c>
      <c r="D376" s="29" t="s">
        <v>418</v>
      </c>
      <c r="E376" s="31">
        <v>6641</v>
      </c>
      <c r="F376" s="29" t="s">
        <v>88</v>
      </c>
      <c r="G376" s="32" t="s">
        <v>765</v>
      </c>
      <c r="H376" s="29" t="s">
        <v>90</v>
      </c>
      <c r="I376" s="32" t="s">
        <v>100</v>
      </c>
      <c r="J376" s="33"/>
      <c r="K376" s="33"/>
      <c r="L376" s="33"/>
      <c r="M376" s="33"/>
      <c r="N376" s="32" t="s">
        <v>1746</v>
      </c>
      <c r="O376" s="39">
        <v>1</v>
      </c>
      <c r="P376" s="39">
        <v>1</v>
      </c>
      <c r="Q376" s="34">
        <v>268540</v>
      </c>
      <c r="R376" s="35">
        <f>IF(Q376&gt;0,0,(IF(ISNA(VLOOKUP(D376,Missing_Vaulations,3,FALSE))=TRUE,0,(VLOOKUP(D376,Missing_Vaulations,3,FALSE)))))</f>
        <v>0</v>
      </c>
      <c r="S376" s="34">
        <f>Q376+R376</f>
        <v>268540</v>
      </c>
      <c r="T376" s="36" t="s">
        <v>1747</v>
      </c>
      <c r="U376" s="37" t="s">
        <v>1748</v>
      </c>
    </row>
    <row r="377" spans="1:21" x14ac:dyDescent="0.2">
      <c r="A377" s="28">
        <f>A376+1</f>
        <v>376</v>
      </c>
      <c r="B377" s="29" t="s">
        <v>1749</v>
      </c>
      <c r="C377" s="30">
        <v>44295</v>
      </c>
      <c r="D377" s="29" t="s">
        <v>418</v>
      </c>
      <c r="E377" s="31">
        <v>250</v>
      </c>
      <c r="F377" s="29" t="s">
        <v>820</v>
      </c>
      <c r="G377" s="32" t="s">
        <v>1750</v>
      </c>
      <c r="H377" s="29" t="s">
        <v>403</v>
      </c>
      <c r="I377" s="32" t="s">
        <v>143</v>
      </c>
      <c r="J377" s="33"/>
      <c r="K377" s="33"/>
      <c r="L377" s="33"/>
      <c r="M377" s="32" t="s">
        <v>1751</v>
      </c>
      <c r="N377" s="32" t="s">
        <v>1752</v>
      </c>
      <c r="O377" s="39">
        <v>1</v>
      </c>
      <c r="P377" s="39">
        <v>1</v>
      </c>
      <c r="Q377" s="34">
        <v>41180</v>
      </c>
      <c r="R377" s="35">
        <f>IF(Q377&gt;0,0,(IF(ISNA(VLOOKUP(D377,Missing_Vaulations,3,FALSE))=TRUE,0,(VLOOKUP(D377,Missing_Vaulations,3,FALSE)))))</f>
        <v>0</v>
      </c>
      <c r="S377" s="34">
        <f>Q377+R377</f>
        <v>41180</v>
      </c>
      <c r="T377" s="36" t="s">
        <v>1753</v>
      </c>
      <c r="U377" s="37" t="s">
        <v>1754</v>
      </c>
    </row>
    <row r="378" spans="1:21" x14ac:dyDescent="0.2">
      <c r="A378" s="28">
        <f>A377+1</f>
        <v>377</v>
      </c>
      <c r="B378" s="29" t="s">
        <v>1755</v>
      </c>
      <c r="C378" s="30">
        <v>44295</v>
      </c>
      <c r="D378" s="29" t="s">
        <v>87</v>
      </c>
      <c r="E378" s="31">
        <v>7008</v>
      </c>
      <c r="F378" s="29" t="s">
        <v>88</v>
      </c>
      <c r="G378" s="32" t="s">
        <v>1756</v>
      </c>
      <c r="H378" s="29" t="s">
        <v>107</v>
      </c>
      <c r="I378" s="32" t="s">
        <v>115</v>
      </c>
      <c r="J378" s="33"/>
      <c r="K378" s="33"/>
      <c r="L378" s="33"/>
      <c r="M378" s="32" t="s">
        <v>1757</v>
      </c>
      <c r="N378" s="32" t="s">
        <v>93</v>
      </c>
      <c r="O378" s="33"/>
      <c r="P378" s="33"/>
      <c r="Q378" s="34">
        <v>0</v>
      </c>
      <c r="R378" s="35">
        <f>IF(Q378&gt;0,0,(IF(ISNA(VLOOKUP(D378,Missing_Vaulations,3,FALSE))=TRUE,0,(VLOOKUP(D378,Missing_Vaulations,3,FALSE)))))</f>
        <v>3000</v>
      </c>
      <c r="S378" s="34">
        <f>Q378+R378</f>
        <v>3000</v>
      </c>
      <c r="T378" s="36" t="s">
        <v>1758</v>
      </c>
      <c r="U378" s="37" t="s">
        <v>1759</v>
      </c>
    </row>
    <row r="379" spans="1:21" x14ac:dyDescent="0.2">
      <c r="A379" s="28">
        <f>A378+1</f>
        <v>378</v>
      </c>
      <c r="B379" s="29" t="s">
        <v>1760</v>
      </c>
      <c r="C379" s="30">
        <v>44295</v>
      </c>
      <c r="D379" s="29" t="s">
        <v>87</v>
      </c>
      <c r="E379" s="31">
        <v>521</v>
      </c>
      <c r="F379" s="29" t="s">
        <v>88</v>
      </c>
      <c r="G379" s="32" t="s">
        <v>1761</v>
      </c>
      <c r="H379" s="29" t="s">
        <v>99</v>
      </c>
      <c r="I379" s="32" t="s">
        <v>186</v>
      </c>
      <c r="J379" s="33"/>
      <c r="K379" s="33"/>
      <c r="L379" s="33"/>
      <c r="M379" s="32" t="s">
        <v>1762</v>
      </c>
      <c r="N379" s="32" t="s">
        <v>93</v>
      </c>
      <c r="O379" s="33"/>
      <c r="P379" s="33"/>
      <c r="Q379" s="34">
        <v>0</v>
      </c>
      <c r="R379" s="35">
        <f>IF(Q379&gt;0,0,(IF(ISNA(VLOOKUP(D379,Missing_Vaulations,3,FALSE))=TRUE,0,(VLOOKUP(D379,Missing_Vaulations,3,FALSE)))))</f>
        <v>3000</v>
      </c>
      <c r="S379" s="34">
        <f>Q379+R379</f>
        <v>3000</v>
      </c>
      <c r="T379" s="36" t="s">
        <v>1763</v>
      </c>
      <c r="U379" s="37" t="s">
        <v>1764</v>
      </c>
    </row>
    <row r="380" spans="1:21" x14ac:dyDescent="0.2">
      <c r="A380" s="28">
        <f>A379+1</f>
        <v>379</v>
      </c>
      <c r="B380" s="29" t="s">
        <v>1765</v>
      </c>
      <c r="C380" s="30">
        <v>44295</v>
      </c>
      <c r="D380" s="29" t="s">
        <v>87</v>
      </c>
      <c r="E380" s="31">
        <v>7355</v>
      </c>
      <c r="F380" s="29" t="s">
        <v>88</v>
      </c>
      <c r="G380" s="32" t="s">
        <v>1766</v>
      </c>
      <c r="H380" s="29" t="s">
        <v>181</v>
      </c>
      <c r="I380" s="32" t="s">
        <v>172</v>
      </c>
      <c r="J380" s="33"/>
      <c r="K380" s="33"/>
      <c r="L380" s="33"/>
      <c r="M380" s="33"/>
      <c r="N380" s="32" t="s">
        <v>1767</v>
      </c>
      <c r="O380" s="33"/>
      <c r="P380" s="33"/>
      <c r="Q380" s="34">
        <v>0</v>
      </c>
      <c r="R380" s="35">
        <f>IF(Q380&gt;0,0,(IF(ISNA(VLOOKUP(D380,Missing_Vaulations,3,FALSE))=TRUE,0,(VLOOKUP(D380,Missing_Vaulations,3,FALSE)))))</f>
        <v>3000</v>
      </c>
      <c r="S380" s="34">
        <f>Q380+R380</f>
        <v>3000</v>
      </c>
      <c r="T380" s="36" t="s">
        <v>1768</v>
      </c>
      <c r="U380" s="37" t="s">
        <v>1769</v>
      </c>
    </row>
    <row r="381" spans="1:21" x14ac:dyDescent="0.2">
      <c r="A381" s="28">
        <f>A380+1</f>
        <v>380</v>
      </c>
      <c r="B381" s="29" t="s">
        <v>1770</v>
      </c>
      <c r="C381" s="30">
        <v>44295</v>
      </c>
      <c r="D381" s="29" t="s">
        <v>97</v>
      </c>
      <c r="E381" s="31">
        <v>2508</v>
      </c>
      <c r="F381" s="29" t="s">
        <v>88</v>
      </c>
      <c r="G381" s="32" t="s">
        <v>1771</v>
      </c>
      <c r="H381" s="29" t="s">
        <v>181</v>
      </c>
      <c r="I381" s="32" t="s">
        <v>220</v>
      </c>
      <c r="J381" s="33"/>
      <c r="K381" s="33"/>
      <c r="L381" s="33"/>
      <c r="M381" s="32" t="s">
        <v>1772</v>
      </c>
      <c r="N381" s="32" t="s">
        <v>1773</v>
      </c>
      <c r="O381" s="33"/>
      <c r="P381" s="33"/>
      <c r="Q381" s="34">
        <v>50000</v>
      </c>
      <c r="R381" s="35">
        <f>IF(Q381&gt;0,0,(IF(ISNA(VLOOKUP(D381,Missing_Vaulations,3,FALSE))=TRUE,0,(VLOOKUP(D381,Missing_Vaulations,3,FALSE)))))</f>
        <v>0</v>
      </c>
      <c r="S381" s="34">
        <f>Q381+R381</f>
        <v>50000</v>
      </c>
      <c r="T381" s="36" t="s">
        <v>1774</v>
      </c>
      <c r="U381" s="37" t="s">
        <v>112</v>
      </c>
    </row>
    <row r="382" spans="1:21" x14ac:dyDescent="0.2">
      <c r="A382" s="28">
        <f>A381+1</f>
        <v>381</v>
      </c>
      <c r="B382" s="29" t="s">
        <v>1775</v>
      </c>
      <c r="C382" s="30">
        <v>44295</v>
      </c>
      <c r="D382" s="29" t="s">
        <v>97</v>
      </c>
      <c r="E382" s="31">
        <v>13609</v>
      </c>
      <c r="F382" s="29" t="s">
        <v>88</v>
      </c>
      <c r="G382" s="32" t="s">
        <v>1776</v>
      </c>
      <c r="H382" s="29" t="s">
        <v>107</v>
      </c>
      <c r="I382" s="32" t="s">
        <v>143</v>
      </c>
      <c r="J382" s="33"/>
      <c r="K382" s="33"/>
      <c r="L382" s="33"/>
      <c r="M382" s="32" t="s">
        <v>1777</v>
      </c>
      <c r="N382" s="32" t="s">
        <v>1778</v>
      </c>
      <c r="O382" s="33"/>
      <c r="P382" s="33"/>
      <c r="Q382" s="34">
        <v>50000</v>
      </c>
      <c r="R382" s="35">
        <f>IF(Q382&gt;0,0,(IF(ISNA(VLOOKUP(D382,Missing_Vaulations,3,FALSE))=TRUE,0,(VLOOKUP(D382,Missing_Vaulations,3,FALSE)))))</f>
        <v>0</v>
      </c>
      <c r="S382" s="34">
        <f>Q382+R382</f>
        <v>50000</v>
      </c>
      <c r="T382" s="36" t="s">
        <v>1779</v>
      </c>
      <c r="U382" s="37" t="s">
        <v>112</v>
      </c>
    </row>
    <row r="383" spans="1:21" x14ac:dyDescent="0.2">
      <c r="A383" s="28">
        <f>A382+1</f>
        <v>382</v>
      </c>
      <c r="B383" s="29" t="s">
        <v>1780</v>
      </c>
      <c r="C383" s="30">
        <v>44295</v>
      </c>
      <c r="D383" s="29" t="s">
        <v>97</v>
      </c>
      <c r="E383" s="31">
        <v>3705</v>
      </c>
      <c r="F383" s="29" t="s">
        <v>88</v>
      </c>
      <c r="G383" s="32" t="s">
        <v>1781</v>
      </c>
      <c r="H383" s="29" t="s">
        <v>107</v>
      </c>
      <c r="I383" s="32" t="s">
        <v>220</v>
      </c>
      <c r="J383" s="33"/>
      <c r="K383" s="33"/>
      <c r="L383" s="33"/>
      <c r="M383" s="32" t="s">
        <v>1782</v>
      </c>
      <c r="N383" s="32" t="s">
        <v>1778</v>
      </c>
      <c r="O383" s="33"/>
      <c r="P383" s="33"/>
      <c r="Q383" s="34">
        <v>50000</v>
      </c>
      <c r="R383" s="35">
        <f>IF(Q383&gt;0,0,(IF(ISNA(VLOOKUP(D383,Missing_Vaulations,3,FALSE))=TRUE,0,(VLOOKUP(D383,Missing_Vaulations,3,FALSE)))))</f>
        <v>0</v>
      </c>
      <c r="S383" s="34">
        <f>Q383+R383</f>
        <v>50000</v>
      </c>
      <c r="T383" s="36" t="s">
        <v>1783</v>
      </c>
      <c r="U383" s="37" t="s">
        <v>112</v>
      </c>
    </row>
    <row r="384" spans="1:21" x14ac:dyDescent="0.2">
      <c r="A384" s="28">
        <f>A383+1</f>
        <v>383</v>
      </c>
      <c r="B384" s="29" t="s">
        <v>1784</v>
      </c>
      <c r="C384" s="30">
        <v>44295</v>
      </c>
      <c r="D384" s="29" t="s">
        <v>97</v>
      </c>
      <c r="E384" s="31">
        <v>6704</v>
      </c>
      <c r="F384" s="29" t="s">
        <v>88</v>
      </c>
      <c r="G384" s="32" t="s">
        <v>1785</v>
      </c>
      <c r="H384" s="29" t="s">
        <v>107</v>
      </c>
      <c r="I384" s="32" t="s">
        <v>100</v>
      </c>
      <c r="J384" s="33"/>
      <c r="K384" s="33"/>
      <c r="L384" s="33"/>
      <c r="M384" s="32" t="s">
        <v>1786</v>
      </c>
      <c r="N384" s="32" t="s">
        <v>1778</v>
      </c>
      <c r="O384" s="33"/>
      <c r="P384" s="33"/>
      <c r="Q384" s="34">
        <v>50000</v>
      </c>
      <c r="R384" s="35">
        <f>IF(Q384&gt;0,0,(IF(ISNA(VLOOKUP(D384,Missing_Vaulations,3,FALSE))=TRUE,0,(VLOOKUP(D384,Missing_Vaulations,3,FALSE)))))</f>
        <v>0</v>
      </c>
      <c r="S384" s="34">
        <f>Q384+R384</f>
        <v>50000</v>
      </c>
      <c r="T384" s="36" t="s">
        <v>1787</v>
      </c>
      <c r="U384" s="37" t="s">
        <v>139</v>
      </c>
    </row>
    <row r="385" spans="1:21" x14ac:dyDescent="0.2">
      <c r="A385" s="28">
        <f>A384+1</f>
        <v>384</v>
      </c>
      <c r="B385" s="29" t="s">
        <v>1788</v>
      </c>
      <c r="C385" s="30">
        <v>44295</v>
      </c>
      <c r="D385" s="29" t="s">
        <v>97</v>
      </c>
      <c r="E385" s="31">
        <v>1800</v>
      </c>
      <c r="F385" s="29" t="s">
        <v>88</v>
      </c>
      <c r="G385" s="32" t="s">
        <v>1789</v>
      </c>
      <c r="H385" s="29" t="s">
        <v>99</v>
      </c>
      <c r="I385" s="32" t="s">
        <v>91</v>
      </c>
      <c r="J385" s="33"/>
      <c r="K385" s="33"/>
      <c r="L385" s="33"/>
      <c r="M385" s="32" t="s">
        <v>1790</v>
      </c>
      <c r="N385" s="32" t="s">
        <v>1778</v>
      </c>
      <c r="O385" s="33"/>
      <c r="P385" s="33"/>
      <c r="Q385" s="34">
        <v>50000</v>
      </c>
      <c r="R385" s="35">
        <f>IF(Q385&gt;0,0,(IF(ISNA(VLOOKUP(D385,Missing_Vaulations,3,FALSE))=TRUE,0,(VLOOKUP(D385,Missing_Vaulations,3,FALSE)))))</f>
        <v>0</v>
      </c>
      <c r="S385" s="34">
        <f>Q385+R385</f>
        <v>50000</v>
      </c>
      <c r="T385" s="36" t="s">
        <v>1791</v>
      </c>
      <c r="U385" s="37" t="s">
        <v>139</v>
      </c>
    </row>
    <row r="386" spans="1:21" x14ac:dyDescent="0.2">
      <c r="A386" s="28">
        <f>A385+1</f>
        <v>385</v>
      </c>
      <c r="B386" s="29" t="s">
        <v>1792</v>
      </c>
      <c r="C386" s="30">
        <v>44295</v>
      </c>
      <c r="D386" s="29" t="s">
        <v>97</v>
      </c>
      <c r="E386" s="31">
        <v>6500</v>
      </c>
      <c r="F386" s="29" t="s">
        <v>88</v>
      </c>
      <c r="G386" s="32" t="s">
        <v>1793</v>
      </c>
      <c r="H386" s="29" t="s">
        <v>285</v>
      </c>
      <c r="I386" s="32" t="s">
        <v>220</v>
      </c>
      <c r="J386" s="33"/>
      <c r="K386" s="33"/>
      <c r="L386" s="33"/>
      <c r="M386" s="32" t="s">
        <v>1794</v>
      </c>
      <c r="N386" s="32" t="s">
        <v>1778</v>
      </c>
      <c r="O386" s="33"/>
      <c r="P386" s="33"/>
      <c r="Q386" s="34">
        <v>50000</v>
      </c>
      <c r="R386" s="35">
        <f>IF(Q386&gt;0,0,(IF(ISNA(VLOOKUP(D386,Missing_Vaulations,3,FALSE))=TRUE,0,(VLOOKUP(D386,Missing_Vaulations,3,FALSE)))))</f>
        <v>0</v>
      </c>
      <c r="S386" s="34">
        <f>Q386+R386</f>
        <v>50000</v>
      </c>
      <c r="T386" s="36" t="s">
        <v>1795</v>
      </c>
      <c r="U386" s="37" t="s">
        <v>139</v>
      </c>
    </row>
    <row r="387" spans="1:21" x14ac:dyDescent="0.2">
      <c r="A387" s="28">
        <f>A386+1</f>
        <v>386</v>
      </c>
      <c r="B387" s="29" t="s">
        <v>1796</v>
      </c>
      <c r="C387" s="30">
        <v>44295</v>
      </c>
      <c r="D387" s="29" t="s">
        <v>97</v>
      </c>
      <c r="E387" s="31">
        <v>3605</v>
      </c>
      <c r="F387" s="29" t="s">
        <v>88</v>
      </c>
      <c r="G387" s="32" t="s">
        <v>1509</v>
      </c>
      <c r="H387" s="29" t="s">
        <v>90</v>
      </c>
      <c r="I387" s="32" t="s">
        <v>220</v>
      </c>
      <c r="J387" s="33"/>
      <c r="K387" s="33"/>
      <c r="L387" s="33"/>
      <c r="M387" s="32" t="s">
        <v>1797</v>
      </c>
      <c r="N387" s="32" t="s">
        <v>1778</v>
      </c>
      <c r="O387" s="33"/>
      <c r="P387" s="33"/>
      <c r="Q387" s="34">
        <v>50000</v>
      </c>
      <c r="R387" s="35">
        <f>IF(Q387&gt;0,0,(IF(ISNA(VLOOKUP(D387,Missing_Vaulations,3,FALSE))=TRUE,0,(VLOOKUP(D387,Missing_Vaulations,3,FALSE)))))</f>
        <v>0</v>
      </c>
      <c r="S387" s="34">
        <f>Q387+R387</f>
        <v>50000</v>
      </c>
      <c r="T387" s="36" t="s">
        <v>1798</v>
      </c>
      <c r="U387" s="37" t="s">
        <v>112</v>
      </c>
    </row>
    <row r="388" spans="1:21" x14ac:dyDescent="0.2">
      <c r="A388" s="28">
        <f>A387+1</f>
        <v>387</v>
      </c>
      <c r="B388" s="29" t="s">
        <v>1799</v>
      </c>
      <c r="C388" s="30">
        <v>44295</v>
      </c>
      <c r="D388" s="29" t="s">
        <v>97</v>
      </c>
      <c r="E388" s="31">
        <v>10702</v>
      </c>
      <c r="F388" s="29" t="s">
        <v>88</v>
      </c>
      <c r="G388" s="32" t="s">
        <v>1800</v>
      </c>
      <c r="H388" s="29" t="s">
        <v>99</v>
      </c>
      <c r="I388" s="32" t="s">
        <v>172</v>
      </c>
      <c r="J388" s="33"/>
      <c r="K388" s="33"/>
      <c r="L388" s="33"/>
      <c r="M388" s="32" t="s">
        <v>1801</v>
      </c>
      <c r="N388" s="32" t="s">
        <v>1802</v>
      </c>
      <c r="O388" s="33"/>
      <c r="P388" s="33"/>
      <c r="Q388" s="34">
        <v>50000</v>
      </c>
      <c r="R388" s="35">
        <f>IF(Q388&gt;0,0,(IF(ISNA(VLOOKUP(D388,Missing_Vaulations,3,FALSE))=TRUE,0,(VLOOKUP(D388,Missing_Vaulations,3,FALSE)))))</f>
        <v>0</v>
      </c>
      <c r="S388" s="34">
        <f>Q388+R388</f>
        <v>50000</v>
      </c>
      <c r="T388" s="36" t="s">
        <v>1803</v>
      </c>
      <c r="U388" s="37" t="s">
        <v>112</v>
      </c>
    </row>
    <row r="389" spans="1:21" x14ac:dyDescent="0.2">
      <c r="A389" s="28">
        <f>A388+1</f>
        <v>388</v>
      </c>
      <c r="B389" s="29" t="s">
        <v>1804</v>
      </c>
      <c r="C389" s="30">
        <v>44295</v>
      </c>
      <c r="D389" s="29" t="s">
        <v>97</v>
      </c>
      <c r="E389" s="31">
        <v>10913</v>
      </c>
      <c r="F389" s="29" t="s">
        <v>88</v>
      </c>
      <c r="G389" s="32" t="s">
        <v>1805</v>
      </c>
      <c r="H389" s="29" t="s">
        <v>285</v>
      </c>
      <c r="I389" s="32" t="s">
        <v>115</v>
      </c>
      <c r="J389" s="33"/>
      <c r="K389" s="33"/>
      <c r="L389" s="33"/>
      <c r="M389" s="32" t="s">
        <v>1806</v>
      </c>
      <c r="N389" s="32" t="s">
        <v>1802</v>
      </c>
      <c r="O389" s="33"/>
      <c r="P389" s="33"/>
      <c r="Q389" s="34">
        <v>50000</v>
      </c>
      <c r="R389" s="35">
        <f>IF(Q389&gt;0,0,(IF(ISNA(VLOOKUP(D389,Missing_Vaulations,3,FALSE))=TRUE,0,(VLOOKUP(D389,Missing_Vaulations,3,FALSE)))))</f>
        <v>0</v>
      </c>
      <c r="S389" s="34">
        <f>Q389+R389</f>
        <v>50000</v>
      </c>
      <c r="T389" s="36" t="s">
        <v>1807</v>
      </c>
      <c r="U389" s="37" t="s">
        <v>112</v>
      </c>
    </row>
    <row r="390" spans="1:21" x14ac:dyDescent="0.2">
      <c r="A390" s="28">
        <f>A389+1</f>
        <v>389</v>
      </c>
      <c r="B390" s="29" t="s">
        <v>1808</v>
      </c>
      <c r="C390" s="30">
        <v>44295</v>
      </c>
      <c r="D390" s="29" t="s">
        <v>97</v>
      </c>
      <c r="E390" s="31">
        <v>6205</v>
      </c>
      <c r="F390" s="29" t="s">
        <v>88</v>
      </c>
      <c r="G390" s="32" t="s">
        <v>1809</v>
      </c>
      <c r="H390" s="29" t="s">
        <v>285</v>
      </c>
      <c r="I390" s="32" t="s">
        <v>100</v>
      </c>
      <c r="J390" s="33"/>
      <c r="K390" s="33"/>
      <c r="L390" s="33"/>
      <c r="M390" s="32" t="s">
        <v>1810</v>
      </c>
      <c r="N390" s="32" t="s">
        <v>726</v>
      </c>
      <c r="O390" s="33"/>
      <c r="P390" s="33"/>
      <c r="Q390" s="34">
        <v>50000</v>
      </c>
      <c r="R390" s="35">
        <f>IF(Q390&gt;0,0,(IF(ISNA(VLOOKUP(D390,Missing_Vaulations,3,FALSE))=TRUE,0,(VLOOKUP(D390,Missing_Vaulations,3,FALSE)))))</f>
        <v>0</v>
      </c>
      <c r="S390" s="34">
        <f>Q390+R390</f>
        <v>50000</v>
      </c>
      <c r="T390" s="36" t="s">
        <v>1811</v>
      </c>
      <c r="U390" s="37" t="s">
        <v>139</v>
      </c>
    </row>
    <row r="391" spans="1:21" x14ac:dyDescent="0.2">
      <c r="A391" s="28">
        <f>A390+1</f>
        <v>390</v>
      </c>
      <c r="B391" s="29" t="s">
        <v>1812</v>
      </c>
      <c r="C391" s="30">
        <v>44295</v>
      </c>
      <c r="D391" s="29" t="s">
        <v>97</v>
      </c>
      <c r="E391" s="31">
        <v>4117</v>
      </c>
      <c r="F391" s="29" t="s">
        <v>88</v>
      </c>
      <c r="G391" s="32" t="s">
        <v>1813</v>
      </c>
      <c r="H391" s="29" t="s">
        <v>99</v>
      </c>
      <c r="I391" s="33"/>
      <c r="J391" s="33"/>
      <c r="K391" s="33"/>
      <c r="L391" s="33"/>
      <c r="M391" s="32" t="s">
        <v>1814</v>
      </c>
      <c r="N391" s="32" t="s">
        <v>1815</v>
      </c>
      <c r="O391" s="33"/>
      <c r="P391" s="33"/>
      <c r="Q391" s="34">
        <v>50000</v>
      </c>
      <c r="R391" s="35">
        <f>IF(Q391&gt;0,0,(IF(ISNA(VLOOKUP(D391,Missing_Vaulations,3,FALSE))=TRUE,0,(VLOOKUP(D391,Missing_Vaulations,3,FALSE)))))</f>
        <v>0</v>
      </c>
      <c r="S391" s="34">
        <f>Q391+R391</f>
        <v>50000</v>
      </c>
      <c r="T391" s="36" t="s">
        <v>1816</v>
      </c>
      <c r="U391" s="37" t="s">
        <v>112</v>
      </c>
    </row>
    <row r="392" spans="1:21" x14ac:dyDescent="0.2">
      <c r="A392" s="28">
        <f>A391+1</f>
        <v>391</v>
      </c>
      <c r="B392" s="29" t="s">
        <v>1817</v>
      </c>
      <c r="C392" s="30">
        <v>44295</v>
      </c>
      <c r="D392" s="29" t="s">
        <v>97</v>
      </c>
      <c r="E392" s="31">
        <v>9418</v>
      </c>
      <c r="F392" s="29" t="s">
        <v>88</v>
      </c>
      <c r="G392" s="32" t="s">
        <v>211</v>
      </c>
      <c r="H392" s="29" t="s">
        <v>107</v>
      </c>
      <c r="I392" s="32" t="s">
        <v>143</v>
      </c>
      <c r="J392" s="33"/>
      <c r="K392" s="33"/>
      <c r="L392" s="33"/>
      <c r="M392" s="32" t="s">
        <v>1818</v>
      </c>
      <c r="N392" s="32" t="s">
        <v>204</v>
      </c>
      <c r="O392" s="33"/>
      <c r="P392" s="33"/>
      <c r="Q392" s="34">
        <v>50000</v>
      </c>
      <c r="R392" s="35">
        <f>IF(Q392&gt;0,0,(IF(ISNA(VLOOKUP(D392,Missing_Vaulations,3,FALSE))=TRUE,0,(VLOOKUP(D392,Missing_Vaulations,3,FALSE)))))</f>
        <v>0</v>
      </c>
      <c r="S392" s="34">
        <f>Q392+R392</f>
        <v>50000</v>
      </c>
      <c r="T392" s="36" t="s">
        <v>1819</v>
      </c>
      <c r="U392" s="37" t="s">
        <v>112</v>
      </c>
    </row>
    <row r="393" spans="1:21" x14ac:dyDescent="0.2">
      <c r="A393" s="28">
        <f>A392+1</f>
        <v>392</v>
      </c>
      <c r="B393" s="29" t="s">
        <v>1820</v>
      </c>
      <c r="C393" s="30">
        <v>44295</v>
      </c>
      <c r="D393" s="29" t="s">
        <v>759</v>
      </c>
      <c r="E393" s="31">
        <v>3401</v>
      </c>
      <c r="F393" s="29" t="s">
        <v>88</v>
      </c>
      <c r="G393" s="32" t="s">
        <v>402</v>
      </c>
      <c r="H393" s="29" t="s">
        <v>403</v>
      </c>
      <c r="I393" s="32" t="s">
        <v>220</v>
      </c>
      <c r="J393" s="33"/>
      <c r="K393" s="33"/>
      <c r="L393" s="33"/>
      <c r="M393" s="32" t="s">
        <v>1821</v>
      </c>
      <c r="N393" s="32" t="s">
        <v>1822</v>
      </c>
      <c r="O393" s="33"/>
      <c r="P393" s="33"/>
      <c r="Q393" s="34">
        <v>0</v>
      </c>
      <c r="R393" s="35">
        <f>IF(Q393&gt;0,0,(IF(ISNA(VLOOKUP(D393,Missing_Vaulations,3,FALSE))=TRUE,0,(VLOOKUP(D393,Missing_Vaulations,3,FALSE)))))</f>
        <v>2000</v>
      </c>
      <c r="S393" s="34">
        <f>Q393+R393</f>
        <v>2000</v>
      </c>
      <c r="T393" s="33"/>
      <c r="U393" s="37" t="s">
        <v>1574</v>
      </c>
    </row>
    <row r="394" spans="1:21" x14ac:dyDescent="0.2">
      <c r="A394" s="28">
        <f>A393+1</f>
        <v>393</v>
      </c>
      <c r="B394" s="29" t="s">
        <v>1823</v>
      </c>
      <c r="C394" s="30">
        <v>44295</v>
      </c>
      <c r="D394" s="29" t="s">
        <v>418</v>
      </c>
      <c r="E394" s="31">
        <v>3741</v>
      </c>
      <c r="F394" s="29" t="s">
        <v>88</v>
      </c>
      <c r="G394" s="32" t="s">
        <v>1824</v>
      </c>
      <c r="H394" s="29" t="s">
        <v>181</v>
      </c>
      <c r="I394" s="32" t="s">
        <v>115</v>
      </c>
      <c r="J394" s="33"/>
      <c r="K394" s="33"/>
      <c r="L394" s="33"/>
      <c r="M394" s="32" t="s">
        <v>1825</v>
      </c>
      <c r="N394" s="32" t="s">
        <v>1826</v>
      </c>
      <c r="O394" s="39">
        <v>1</v>
      </c>
      <c r="P394" s="39">
        <v>1</v>
      </c>
      <c r="Q394" s="34">
        <v>167040</v>
      </c>
      <c r="R394" s="35">
        <f>IF(Q394&gt;0,0,(IF(ISNA(VLOOKUP(D394,Missing_Vaulations,3,FALSE))=TRUE,0,(VLOOKUP(D394,Missing_Vaulations,3,FALSE)))))</f>
        <v>0</v>
      </c>
      <c r="S394" s="34">
        <f>Q394+R394</f>
        <v>167040</v>
      </c>
      <c r="T394" s="36" t="s">
        <v>1827</v>
      </c>
      <c r="U394" s="37" t="s">
        <v>1828</v>
      </c>
    </row>
    <row r="395" spans="1:21" x14ac:dyDescent="0.2">
      <c r="A395" s="28">
        <f>A394+1</f>
        <v>394</v>
      </c>
      <c r="B395" s="29" t="s">
        <v>1829</v>
      </c>
      <c r="C395" s="30">
        <v>44295</v>
      </c>
      <c r="D395" s="29" t="s">
        <v>87</v>
      </c>
      <c r="E395" s="31">
        <v>9208</v>
      </c>
      <c r="F395" s="29" t="s">
        <v>88</v>
      </c>
      <c r="G395" s="32" t="s">
        <v>1830</v>
      </c>
      <c r="H395" s="29" t="s">
        <v>107</v>
      </c>
      <c r="I395" s="33"/>
      <c r="J395" s="33"/>
      <c r="K395" s="33"/>
      <c r="L395" s="33"/>
      <c r="M395" s="32" t="s">
        <v>1831</v>
      </c>
      <c r="N395" s="33"/>
      <c r="O395" s="33"/>
      <c r="P395" s="33"/>
      <c r="Q395" s="34">
        <v>0</v>
      </c>
      <c r="R395" s="35">
        <f>IF(Q395&gt;0,0,(IF(ISNA(VLOOKUP(D395,Missing_Vaulations,3,FALSE))=TRUE,0,(VLOOKUP(D395,Missing_Vaulations,3,FALSE)))))</f>
        <v>3000</v>
      </c>
      <c r="S395" s="34">
        <f>Q395+R395</f>
        <v>3000</v>
      </c>
      <c r="T395" s="36" t="s">
        <v>1832</v>
      </c>
      <c r="U395" s="37" t="s">
        <v>129</v>
      </c>
    </row>
    <row r="396" spans="1:21" x14ac:dyDescent="0.2">
      <c r="A396" s="28">
        <f>A395+1</f>
        <v>395</v>
      </c>
      <c r="B396" s="29" t="s">
        <v>1833</v>
      </c>
      <c r="C396" s="30">
        <v>44295</v>
      </c>
      <c r="D396" s="29" t="s">
        <v>87</v>
      </c>
      <c r="E396" s="31">
        <v>12210</v>
      </c>
      <c r="F396" s="29" t="s">
        <v>88</v>
      </c>
      <c r="G396" s="32" t="s">
        <v>1582</v>
      </c>
      <c r="H396" s="29" t="s">
        <v>132</v>
      </c>
      <c r="I396" s="32" t="s">
        <v>172</v>
      </c>
      <c r="J396" s="33"/>
      <c r="K396" s="33"/>
      <c r="L396" s="33"/>
      <c r="M396" s="32" t="s">
        <v>1583</v>
      </c>
      <c r="N396" s="32" t="s">
        <v>1834</v>
      </c>
      <c r="O396" s="33"/>
      <c r="P396" s="33"/>
      <c r="Q396" s="34">
        <v>0</v>
      </c>
      <c r="R396" s="35">
        <f>IF(Q396&gt;0,0,(IF(ISNA(VLOOKUP(D396,Missing_Vaulations,3,FALSE))=TRUE,0,(VLOOKUP(D396,Missing_Vaulations,3,FALSE)))))</f>
        <v>3000</v>
      </c>
      <c r="S396" s="34">
        <f>Q396+R396</f>
        <v>3000</v>
      </c>
      <c r="T396" s="36" t="s">
        <v>1584</v>
      </c>
      <c r="U396" s="37" t="s">
        <v>1835</v>
      </c>
    </row>
    <row r="397" spans="1:21" x14ac:dyDescent="0.2">
      <c r="A397" s="28">
        <f>A396+1</f>
        <v>396</v>
      </c>
      <c r="B397" s="29" t="s">
        <v>1836</v>
      </c>
      <c r="C397" s="30">
        <v>44295</v>
      </c>
      <c r="D397" s="29" t="s">
        <v>141</v>
      </c>
      <c r="E397" s="31">
        <v>9905</v>
      </c>
      <c r="F397" s="29" t="s">
        <v>88</v>
      </c>
      <c r="G397" s="32" t="s">
        <v>1837</v>
      </c>
      <c r="H397" s="29" t="s">
        <v>107</v>
      </c>
      <c r="I397" s="32" t="s">
        <v>172</v>
      </c>
      <c r="J397" s="38">
        <v>6536</v>
      </c>
      <c r="K397" s="39">
        <v>15</v>
      </c>
      <c r="L397" s="40">
        <v>2</v>
      </c>
      <c r="M397" s="32" t="s">
        <v>885</v>
      </c>
      <c r="N397" s="32" t="s">
        <v>885</v>
      </c>
      <c r="O397" s="39">
        <v>1</v>
      </c>
      <c r="P397" s="39">
        <v>1</v>
      </c>
      <c r="Q397" s="34">
        <v>336396</v>
      </c>
      <c r="R397" s="35">
        <f>IF(Q397&gt;0,0,(IF(ISNA(VLOOKUP(D397,Missing_Vaulations,3,FALSE))=TRUE,0,(VLOOKUP(D397,Missing_Vaulations,3,FALSE)))))</f>
        <v>0</v>
      </c>
      <c r="S397" s="34">
        <f>Q397+R397</f>
        <v>336396</v>
      </c>
      <c r="T397" s="36" t="s">
        <v>1838</v>
      </c>
      <c r="U397" s="41"/>
    </row>
    <row r="398" spans="1:21" x14ac:dyDescent="0.2">
      <c r="A398" s="28">
        <f>A397+1</f>
        <v>397</v>
      </c>
      <c r="B398" s="29" t="s">
        <v>1839</v>
      </c>
      <c r="C398" s="30">
        <v>44295</v>
      </c>
      <c r="D398" s="29" t="s">
        <v>97</v>
      </c>
      <c r="E398" s="31">
        <v>9908</v>
      </c>
      <c r="F398" s="29" t="s">
        <v>88</v>
      </c>
      <c r="G398" s="32" t="s">
        <v>1840</v>
      </c>
      <c r="H398" s="29" t="s">
        <v>99</v>
      </c>
      <c r="I398" s="33"/>
      <c r="J398" s="33"/>
      <c r="K398" s="33"/>
      <c r="L398" s="33"/>
      <c r="M398" s="32" t="s">
        <v>1841</v>
      </c>
      <c r="N398" s="32" t="s">
        <v>427</v>
      </c>
      <c r="O398" s="33"/>
      <c r="P398" s="33"/>
      <c r="Q398" s="34">
        <v>50000</v>
      </c>
      <c r="R398" s="35">
        <f>IF(Q398&gt;0,0,(IF(ISNA(VLOOKUP(D398,Missing_Vaulations,3,FALSE))=TRUE,0,(VLOOKUP(D398,Missing_Vaulations,3,FALSE)))))</f>
        <v>0</v>
      </c>
      <c r="S398" s="34">
        <f>Q398+R398</f>
        <v>50000</v>
      </c>
      <c r="T398" s="36" t="s">
        <v>1842</v>
      </c>
      <c r="U398" s="37" t="s">
        <v>112</v>
      </c>
    </row>
    <row r="399" spans="1:21" x14ac:dyDescent="0.2">
      <c r="A399" s="28">
        <f>A398+1</f>
        <v>398</v>
      </c>
      <c r="B399" s="29" t="s">
        <v>1843</v>
      </c>
      <c r="C399" s="30">
        <v>44295</v>
      </c>
      <c r="D399" s="29" t="s">
        <v>97</v>
      </c>
      <c r="E399" s="31">
        <v>9524</v>
      </c>
      <c r="F399" s="29" t="s">
        <v>88</v>
      </c>
      <c r="G399" s="32" t="s">
        <v>1844</v>
      </c>
      <c r="H399" s="29" t="s">
        <v>90</v>
      </c>
      <c r="I399" s="32" t="s">
        <v>172</v>
      </c>
      <c r="J399" s="33"/>
      <c r="K399" s="33"/>
      <c r="L399" s="33"/>
      <c r="M399" s="32" t="s">
        <v>1845</v>
      </c>
      <c r="N399" s="32" t="s">
        <v>1846</v>
      </c>
      <c r="O399" s="33"/>
      <c r="P399" s="33"/>
      <c r="Q399" s="34">
        <v>50000</v>
      </c>
      <c r="R399" s="35">
        <f>IF(Q399&gt;0,0,(IF(ISNA(VLOOKUP(D399,Missing_Vaulations,3,FALSE))=TRUE,0,(VLOOKUP(D399,Missing_Vaulations,3,FALSE)))))</f>
        <v>0</v>
      </c>
      <c r="S399" s="34">
        <f>Q399+R399</f>
        <v>50000</v>
      </c>
      <c r="T399" s="36" t="s">
        <v>1847</v>
      </c>
      <c r="U399" s="37" t="s">
        <v>112</v>
      </c>
    </row>
    <row r="400" spans="1:21" x14ac:dyDescent="0.2">
      <c r="A400" s="28">
        <f>A399+1</f>
        <v>399</v>
      </c>
      <c r="B400" s="29" t="s">
        <v>1848</v>
      </c>
      <c r="C400" s="30">
        <v>44295</v>
      </c>
      <c r="D400" s="29" t="s">
        <v>97</v>
      </c>
      <c r="E400" s="31">
        <v>2104</v>
      </c>
      <c r="F400" s="29" t="s">
        <v>88</v>
      </c>
      <c r="G400" s="32" t="s">
        <v>1145</v>
      </c>
      <c r="H400" s="29" t="s">
        <v>90</v>
      </c>
      <c r="I400" s="32" t="s">
        <v>91</v>
      </c>
      <c r="J400" s="33"/>
      <c r="K400" s="33"/>
      <c r="L400" s="33"/>
      <c r="M400" s="32" t="s">
        <v>1146</v>
      </c>
      <c r="N400" s="32" t="s">
        <v>427</v>
      </c>
      <c r="O400" s="33"/>
      <c r="P400" s="33"/>
      <c r="Q400" s="34">
        <v>50000</v>
      </c>
      <c r="R400" s="35">
        <f>IF(Q400&gt;0,0,(IF(ISNA(VLOOKUP(D400,Missing_Vaulations,3,FALSE))=TRUE,0,(VLOOKUP(D400,Missing_Vaulations,3,FALSE)))))</f>
        <v>0</v>
      </c>
      <c r="S400" s="34">
        <f>Q400+R400</f>
        <v>50000</v>
      </c>
      <c r="T400" s="36" t="s">
        <v>1148</v>
      </c>
      <c r="U400" s="37" t="s">
        <v>139</v>
      </c>
    </row>
    <row r="401" spans="1:21" x14ac:dyDescent="0.2">
      <c r="A401" s="28">
        <f>A400+1</f>
        <v>400</v>
      </c>
      <c r="B401" s="29" t="s">
        <v>1849</v>
      </c>
      <c r="C401" s="30">
        <v>44295</v>
      </c>
      <c r="D401" s="29" t="s">
        <v>87</v>
      </c>
      <c r="E401" s="31">
        <v>2500</v>
      </c>
      <c r="F401" s="29" t="s">
        <v>88</v>
      </c>
      <c r="G401" s="32" t="s">
        <v>1462</v>
      </c>
      <c r="H401" s="29" t="s">
        <v>181</v>
      </c>
      <c r="I401" s="32" t="s">
        <v>91</v>
      </c>
      <c r="J401" s="33"/>
      <c r="K401" s="33"/>
      <c r="L401" s="33"/>
      <c r="M401" s="32" t="s">
        <v>1850</v>
      </c>
      <c r="N401" s="32" t="s">
        <v>427</v>
      </c>
      <c r="O401" s="33"/>
      <c r="P401" s="33"/>
      <c r="Q401" s="34">
        <v>0</v>
      </c>
      <c r="R401" s="35">
        <f>IF(Q401&gt;0,0,(IF(ISNA(VLOOKUP(D401,Missing_Vaulations,3,FALSE))=TRUE,0,(VLOOKUP(D401,Missing_Vaulations,3,FALSE)))))</f>
        <v>3000</v>
      </c>
      <c r="S401" s="34">
        <f>Q401+R401</f>
        <v>3000</v>
      </c>
      <c r="T401" s="36" t="s">
        <v>1851</v>
      </c>
      <c r="U401" s="37" t="s">
        <v>459</v>
      </c>
    </row>
    <row r="402" spans="1:21" x14ac:dyDescent="0.2">
      <c r="A402" s="28">
        <f>A401+1</f>
        <v>401</v>
      </c>
      <c r="B402" s="29" t="s">
        <v>1852</v>
      </c>
      <c r="C402" s="30">
        <v>44295</v>
      </c>
      <c r="D402" s="29" t="s">
        <v>322</v>
      </c>
      <c r="E402" s="31">
        <v>10710</v>
      </c>
      <c r="F402" s="29" t="s">
        <v>88</v>
      </c>
      <c r="G402" s="32" t="s">
        <v>1853</v>
      </c>
      <c r="H402" s="29" t="s">
        <v>90</v>
      </c>
      <c r="I402" s="32" t="s">
        <v>108</v>
      </c>
      <c r="J402" s="33"/>
      <c r="K402" s="33"/>
      <c r="L402" s="33"/>
      <c r="M402" s="32" t="s">
        <v>1854</v>
      </c>
      <c r="N402" s="32" t="s">
        <v>93</v>
      </c>
      <c r="O402" s="33"/>
      <c r="P402" s="33"/>
      <c r="Q402" s="34">
        <v>0</v>
      </c>
      <c r="R402" s="35">
        <f>IF(Q402&gt;0,0,(IF(ISNA(VLOOKUP(D402,Missing_Vaulations,3,FALSE))=TRUE,0,(VLOOKUP(D402,Missing_Vaulations,3,FALSE)))))</f>
        <v>12000</v>
      </c>
      <c r="S402" s="34">
        <f>Q402+R402</f>
        <v>12000</v>
      </c>
      <c r="T402" s="36" t="s">
        <v>1855</v>
      </c>
      <c r="U402" s="37" t="s">
        <v>326</v>
      </c>
    </row>
    <row r="403" spans="1:21" x14ac:dyDescent="0.2">
      <c r="A403" s="28">
        <f>A402+1</f>
        <v>402</v>
      </c>
      <c r="B403" s="29" t="s">
        <v>1856</v>
      </c>
      <c r="C403" s="30">
        <v>44295</v>
      </c>
      <c r="D403" s="29" t="s">
        <v>97</v>
      </c>
      <c r="E403" s="31">
        <v>2912</v>
      </c>
      <c r="F403" s="29" t="s">
        <v>88</v>
      </c>
      <c r="G403" s="32" t="s">
        <v>1857</v>
      </c>
      <c r="H403" s="29" t="s">
        <v>107</v>
      </c>
      <c r="I403" s="32" t="s">
        <v>220</v>
      </c>
      <c r="J403" s="33"/>
      <c r="K403" s="33"/>
      <c r="L403" s="33"/>
      <c r="M403" s="32" t="s">
        <v>1858</v>
      </c>
      <c r="N403" s="32" t="s">
        <v>1778</v>
      </c>
      <c r="O403" s="33"/>
      <c r="P403" s="33"/>
      <c r="Q403" s="34">
        <v>50000</v>
      </c>
      <c r="R403" s="35">
        <f>IF(Q403&gt;0,0,(IF(ISNA(VLOOKUP(D403,Missing_Vaulations,3,FALSE))=TRUE,0,(VLOOKUP(D403,Missing_Vaulations,3,FALSE)))))</f>
        <v>0</v>
      </c>
      <c r="S403" s="34">
        <f>Q403+R403</f>
        <v>50000</v>
      </c>
      <c r="T403" s="36" t="s">
        <v>1859</v>
      </c>
      <c r="U403" s="37" t="s">
        <v>112</v>
      </c>
    </row>
    <row r="404" spans="1:21" x14ac:dyDescent="0.2">
      <c r="A404" s="28">
        <f>A403+1</f>
        <v>403</v>
      </c>
      <c r="B404" s="29" t="s">
        <v>1860</v>
      </c>
      <c r="C404" s="30">
        <v>44295</v>
      </c>
      <c r="D404" s="29" t="s">
        <v>97</v>
      </c>
      <c r="E404" s="31">
        <v>608</v>
      </c>
      <c r="F404" s="29" t="s">
        <v>88</v>
      </c>
      <c r="G404" s="32" t="s">
        <v>1861</v>
      </c>
      <c r="H404" s="29" t="s">
        <v>90</v>
      </c>
      <c r="I404" s="32" t="s">
        <v>186</v>
      </c>
      <c r="J404" s="33"/>
      <c r="K404" s="33"/>
      <c r="L404" s="33"/>
      <c r="M404" s="32" t="s">
        <v>1862</v>
      </c>
      <c r="N404" s="32" t="s">
        <v>1778</v>
      </c>
      <c r="O404" s="33"/>
      <c r="P404" s="33"/>
      <c r="Q404" s="34">
        <v>50000</v>
      </c>
      <c r="R404" s="35">
        <f>IF(Q404&gt;0,0,(IF(ISNA(VLOOKUP(D404,Missing_Vaulations,3,FALSE))=TRUE,0,(VLOOKUP(D404,Missing_Vaulations,3,FALSE)))))</f>
        <v>0</v>
      </c>
      <c r="S404" s="34">
        <f>Q404+R404</f>
        <v>50000</v>
      </c>
      <c r="T404" s="36" t="s">
        <v>1863</v>
      </c>
      <c r="U404" s="37" t="s">
        <v>112</v>
      </c>
    </row>
    <row r="405" spans="1:21" x14ac:dyDescent="0.2">
      <c r="A405" s="28">
        <f>A404+1</f>
        <v>404</v>
      </c>
      <c r="B405" s="29" t="s">
        <v>1864</v>
      </c>
      <c r="C405" s="30">
        <v>44295</v>
      </c>
      <c r="D405" s="29" t="s">
        <v>97</v>
      </c>
      <c r="E405" s="31">
        <v>11417</v>
      </c>
      <c r="F405" s="29" t="s">
        <v>88</v>
      </c>
      <c r="G405" s="32" t="s">
        <v>1865</v>
      </c>
      <c r="H405" s="29" t="s">
        <v>107</v>
      </c>
      <c r="I405" s="32" t="s">
        <v>108</v>
      </c>
      <c r="J405" s="33"/>
      <c r="K405" s="33"/>
      <c r="L405" s="33"/>
      <c r="M405" s="32" t="s">
        <v>1866</v>
      </c>
      <c r="N405" s="32" t="s">
        <v>1778</v>
      </c>
      <c r="O405" s="33"/>
      <c r="P405" s="33"/>
      <c r="Q405" s="34">
        <v>50000</v>
      </c>
      <c r="R405" s="35">
        <f>IF(Q405&gt;0,0,(IF(ISNA(VLOOKUP(D405,Missing_Vaulations,3,FALSE))=TRUE,0,(VLOOKUP(D405,Missing_Vaulations,3,FALSE)))))</f>
        <v>0</v>
      </c>
      <c r="S405" s="34">
        <f>Q405+R405</f>
        <v>50000</v>
      </c>
      <c r="T405" s="36" t="s">
        <v>1867</v>
      </c>
      <c r="U405" s="37" t="s">
        <v>112</v>
      </c>
    </row>
    <row r="406" spans="1:21" x14ac:dyDescent="0.2">
      <c r="A406" s="28">
        <f>A405+1</f>
        <v>405</v>
      </c>
      <c r="B406" s="29" t="s">
        <v>1868</v>
      </c>
      <c r="C406" s="30">
        <v>44295</v>
      </c>
      <c r="D406" s="29" t="s">
        <v>87</v>
      </c>
      <c r="E406" s="31">
        <v>7711</v>
      </c>
      <c r="F406" s="29" t="s">
        <v>88</v>
      </c>
      <c r="G406" s="32" t="s">
        <v>1869</v>
      </c>
      <c r="H406" s="29" t="s">
        <v>107</v>
      </c>
      <c r="I406" s="32" t="s">
        <v>220</v>
      </c>
      <c r="J406" s="33"/>
      <c r="K406" s="33"/>
      <c r="L406" s="33"/>
      <c r="M406" s="32" t="s">
        <v>1870</v>
      </c>
      <c r="N406" s="32" t="s">
        <v>222</v>
      </c>
      <c r="O406" s="33"/>
      <c r="P406" s="33"/>
      <c r="Q406" s="34">
        <v>0</v>
      </c>
      <c r="R406" s="35">
        <f>IF(Q406&gt;0,0,(IF(ISNA(VLOOKUP(D406,Missing_Vaulations,3,FALSE))=TRUE,0,(VLOOKUP(D406,Missing_Vaulations,3,FALSE)))))</f>
        <v>3000</v>
      </c>
      <c r="S406" s="34">
        <f>Q406+R406</f>
        <v>3000</v>
      </c>
      <c r="T406" s="36" t="s">
        <v>1871</v>
      </c>
      <c r="U406" s="37" t="s">
        <v>1872</v>
      </c>
    </row>
    <row r="407" spans="1:21" x14ac:dyDescent="0.2">
      <c r="A407" s="28">
        <f>A406+1</f>
        <v>406</v>
      </c>
      <c r="B407" s="29" t="s">
        <v>1873</v>
      </c>
      <c r="C407" s="30">
        <v>44295</v>
      </c>
      <c r="D407" s="29" t="s">
        <v>97</v>
      </c>
      <c r="E407" s="31">
        <v>10602</v>
      </c>
      <c r="F407" s="29" t="s">
        <v>88</v>
      </c>
      <c r="G407" s="32" t="s">
        <v>1874</v>
      </c>
      <c r="H407" s="29" t="s">
        <v>99</v>
      </c>
      <c r="I407" s="32" t="s">
        <v>108</v>
      </c>
      <c r="J407" s="33"/>
      <c r="K407" s="33"/>
      <c r="L407" s="33"/>
      <c r="M407" s="32" t="s">
        <v>1875</v>
      </c>
      <c r="N407" s="32" t="s">
        <v>93</v>
      </c>
      <c r="O407" s="33"/>
      <c r="P407" s="33"/>
      <c r="Q407" s="34">
        <v>50000</v>
      </c>
      <c r="R407" s="35">
        <f>IF(Q407&gt;0,0,(IF(ISNA(VLOOKUP(D407,Missing_Vaulations,3,FALSE))=TRUE,0,(VLOOKUP(D407,Missing_Vaulations,3,FALSE)))))</f>
        <v>0</v>
      </c>
      <c r="S407" s="34">
        <f>Q407+R407</f>
        <v>50000</v>
      </c>
      <c r="T407" s="36" t="s">
        <v>1876</v>
      </c>
      <c r="U407" s="37" t="s">
        <v>112</v>
      </c>
    </row>
    <row r="408" spans="1:21" x14ac:dyDescent="0.2">
      <c r="A408" s="28">
        <f>A407+1</f>
        <v>407</v>
      </c>
      <c r="B408" s="29" t="s">
        <v>1877</v>
      </c>
      <c r="C408" s="30">
        <v>44295</v>
      </c>
      <c r="D408" s="29" t="s">
        <v>87</v>
      </c>
      <c r="E408" s="31">
        <v>15008</v>
      </c>
      <c r="F408" s="29" t="s">
        <v>88</v>
      </c>
      <c r="G408" s="32" t="s">
        <v>1632</v>
      </c>
      <c r="H408" s="29" t="s">
        <v>90</v>
      </c>
      <c r="I408" s="32" t="s">
        <v>143</v>
      </c>
      <c r="J408" s="33"/>
      <c r="K408" s="33"/>
      <c r="L408" s="33"/>
      <c r="M408" s="32" t="s">
        <v>1878</v>
      </c>
      <c r="N408" s="32" t="s">
        <v>93</v>
      </c>
      <c r="O408" s="33"/>
      <c r="P408" s="33"/>
      <c r="Q408" s="34">
        <v>0</v>
      </c>
      <c r="R408" s="35">
        <f>IF(Q408&gt;0,0,(IF(ISNA(VLOOKUP(D408,Missing_Vaulations,3,FALSE))=TRUE,0,(VLOOKUP(D408,Missing_Vaulations,3,FALSE)))))</f>
        <v>3000</v>
      </c>
      <c r="S408" s="34">
        <f>Q408+R408</f>
        <v>3000</v>
      </c>
      <c r="T408" s="36" t="s">
        <v>1879</v>
      </c>
      <c r="U408" s="37" t="s">
        <v>1880</v>
      </c>
    </row>
    <row r="409" spans="1:21" x14ac:dyDescent="0.2">
      <c r="A409" s="28">
        <f>A408+1</f>
        <v>408</v>
      </c>
      <c r="B409" s="29" t="s">
        <v>1881</v>
      </c>
      <c r="C409" s="30">
        <v>44295</v>
      </c>
      <c r="D409" s="29" t="s">
        <v>97</v>
      </c>
      <c r="E409" s="31">
        <v>4006</v>
      </c>
      <c r="F409" s="29" t="s">
        <v>88</v>
      </c>
      <c r="G409" s="32" t="s">
        <v>1882</v>
      </c>
      <c r="H409" s="29" t="s">
        <v>121</v>
      </c>
      <c r="I409" s="32" t="s">
        <v>172</v>
      </c>
      <c r="J409" s="33"/>
      <c r="K409" s="33"/>
      <c r="L409" s="33"/>
      <c r="M409" s="32" t="s">
        <v>1883</v>
      </c>
      <c r="N409" s="33"/>
      <c r="O409" s="33"/>
      <c r="P409" s="33"/>
      <c r="Q409" s="34">
        <v>50000</v>
      </c>
      <c r="R409" s="35">
        <f>IF(Q409&gt;0,0,(IF(ISNA(VLOOKUP(D409,Missing_Vaulations,3,FALSE))=TRUE,0,(VLOOKUP(D409,Missing_Vaulations,3,FALSE)))))</f>
        <v>0</v>
      </c>
      <c r="S409" s="34">
        <f>Q409+R409</f>
        <v>50000</v>
      </c>
      <c r="T409" s="36" t="s">
        <v>1884</v>
      </c>
      <c r="U409" s="37" t="s">
        <v>112</v>
      </c>
    </row>
    <row r="410" spans="1:21" x14ac:dyDescent="0.2">
      <c r="A410" s="28">
        <f>A409+1</f>
        <v>409</v>
      </c>
      <c r="B410" s="29" t="s">
        <v>1885</v>
      </c>
      <c r="C410" s="30">
        <v>44295</v>
      </c>
      <c r="D410" s="29" t="s">
        <v>97</v>
      </c>
      <c r="E410" s="31">
        <v>309</v>
      </c>
      <c r="F410" s="29" t="s">
        <v>88</v>
      </c>
      <c r="G410" s="32" t="s">
        <v>1182</v>
      </c>
      <c r="H410" s="29" t="s">
        <v>181</v>
      </c>
      <c r="I410" s="32" t="s">
        <v>91</v>
      </c>
      <c r="J410" s="33"/>
      <c r="K410" s="33"/>
      <c r="L410" s="33"/>
      <c r="M410" s="32" t="s">
        <v>1886</v>
      </c>
      <c r="N410" s="32" t="s">
        <v>1802</v>
      </c>
      <c r="O410" s="33"/>
      <c r="P410" s="33"/>
      <c r="Q410" s="34">
        <v>50000</v>
      </c>
      <c r="R410" s="35">
        <f>IF(Q410&gt;0,0,(IF(ISNA(VLOOKUP(D410,Missing_Vaulations,3,FALSE))=TRUE,0,(VLOOKUP(D410,Missing_Vaulations,3,FALSE)))))</f>
        <v>0</v>
      </c>
      <c r="S410" s="34">
        <f>Q410+R410</f>
        <v>50000</v>
      </c>
      <c r="T410" s="36" t="s">
        <v>1887</v>
      </c>
      <c r="U410" s="37" t="s">
        <v>139</v>
      </c>
    </row>
    <row r="411" spans="1:21" x14ac:dyDescent="0.2">
      <c r="A411" s="28">
        <f>A410+1</f>
        <v>410</v>
      </c>
      <c r="B411" s="29" t="s">
        <v>1888</v>
      </c>
      <c r="C411" s="30">
        <v>44295</v>
      </c>
      <c r="D411" s="29" t="s">
        <v>97</v>
      </c>
      <c r="E411" s="31">
        <v>4715</v>
      </c>
      <c r="F411" s="29" t="s">
        <v>88</v>
      </c>
      <c r="G411" s="32" t="s">
        <v>1889</v>
      </c>
      <c r="H411" s="29" t="s">
        <v>107</v>
      </c>
      <c r="I411" s="32" t="s">
        <v>186</v>
      </c>
      <c r="J411" s="33"/>
      <c r="K411" s="33"/>
      <c r="L411" s="33"/>
      <c r="M411" s="32" t="s">
        <v>1890</v>
      </c>
      <c r="N411" s="32" t="s">
        <v>199</v>
      </c>
      <c r="O411" s="33"/>
      <c r="P411" s="33"/>
      <c r="Q411" s="34">
        <v>50000</v>
      </c>
      <c r="R411" s="35">
        <f>IF(Q411&gt;0,0,(IF(ISNA(VLOOKUP(D411,Missing_Vaulations,3,FALSE))=TRUE,0,(VLOOKUP(D411,Missing_Vaulations,3,FALSE)))))</f>
        <v>0</v>
      </c>
      <c r="S411" s="34">
        <f>Q411+R411</f>
        <v>50000</v>
      </c>
      <c r="T411" s="36" t="s">
        <v>1891</v>
      </c>
      <c r="U411" s="37" t="s">
        <v>112</v>
      </c>
    </row>
    <row r="412" spans="1:21" x14ac:dyDescent="0.2">
      <c r="A412" s="28">
        <f>A411+1</f>
        <v>411</v>
      </c>
      <c r="B412" s="29" t="s">
        <v>1892</v>
      </c>
      <c r="C412" s="30">
        <v>44295</v>
      </c>
      <c r="D412" s="29" t="s">
        <v>87</v>
      </c>
      <c r="E412" s="31">
        <v>6417</v>
      </c>
      <c r="F412" s="29" t="s">
        <v>88</v>
      </c>
      <c r="G412" s="32" t="s">
        <v>1893</v>
      </c>
      <c r="H412" s="29" t="s">
        <v>99</v>
      </c>
      <c r="I412" s="32" t="s">
        <v>100</v>
      </c>
      <c r="J412" s="33"/>
      <c r="K412" s="33"/>
      <c r="L412" s="33"/>
      <c r="M412" s="32" t="s">
        <v>1894</v>
      </c>
      <c r="N412" s="32" t="s">
        <v>93</v>
      </c>
      <c r="O412" s="33"/>
      <c r="P412" s="33"/>
      <c r="Q412" s="34">
        <v>0</v>
      </c>
      <c r="R412" s="35">
        <f>IF(Q412&gt;0,0,(IF(ISNA(VLOOKUP(D412,Missing_Vaulations,3,FALSE))=TRUE,0,(VLOOKUP(D412,Missing_Vaulations,3,FALSE)))))</f>
        <v>3000</v>
      </c>
      <c r="S412" s="34">
        <f>Q412+R412</f>
        <v>3000</v>
      </c>
      <c r="T412" s="36" t="s">
        <v>1895</v>
      </c>
      <c r="U412" s="37" t="s">
        <v>1896</v>
      </c>
    </row>
    <row r="413" spans="1:21" x14ac:dyDescent="0.2">
      <c r="A413" s="28">
        <f>A412+1</f>
        <v>412</v>
      </c>
      <c r="B413" s="29" t="s">
        <v>1897</v>
      </c>
      <c r="C413" s="30">
        <v>44295</v>
      </c>
      <c r="D413" s="29" t="s">
        <v>523</v>
      </c>
      <c r="E413" s="31">
        <v>5711</v>
      </c>
      <c r="F413" s="29" t="s">
        <v>88</v>
      </c>
      <c r="G413" s="32" t="s">
        <v>1898</v>
      </c>
      <c r="H413" s="29" t="s">
        <v>99</v>
      </c>
      <c r="I413" s="32" t="s">
        <v>108</v>
      </c>
      <c r="J413" s="33"/>
      <c r="K413" s="33"/>
      <c r="L413" s="33"/>
      <c r="M413" s="32" t="s">
        <v>1899</v>
      </c>
      <c r="N413" s="32" t="s">
        <v>1085</v>
      </c>
      <c r="O413" s="33"/>
      <c r="P413" s="33"/>
      <c r="Q413" s="34">
        <v>0</v>
      </c>
      <c r="R413" s="35">
        <f>IF(Q413&gt;0,0,(IF(ISNA(VLOOKUP(D413,Missing_Vaulations,3,FALSE))=TRUE,0,(VLOOKUP(D413,Missing_Vaulations,3,FALSE)))))</f>
        <v>15000</v>
      </c>
      <c r="S413" s="34">
        <f>Q413+R413</f>
        <v>15000</v>
      </c>
      <c r="T413" s="36" t="s">
        <v>1900</v>
      </c>
      <c r="U413" s="37" t="s">
        <v>526</v>
      </c>
    </row>
    <row r="414" spans="1:21" x14ac:dyDescent="0.2">
      <c r="A414" s="28">
        <f>A413+1</f>
        <v>413</v>
      </c>
      <c r="B414" s="29" t="s">
        <v>1901</v>
      </c>
      <c r="C414" s="30">
        <v>44295</v>
      </c>
      <c r="D414" s="29" t="s">
        <v>97</v>
      </c>
      <c r="E414" s="31">
        <v>4700</v>
      </c>
      <c r="F414" s="29" t="s">
        <v>88</v>
      </c>
      <c r="G414" s="32" t="s">
        <v>1902</v>
      </c>
      <c r="H414" s="29" t="s">
        <v>121</v>
      </c>
      <c r="I414" s="32" t="s">
        <v>220</v>
      </c>
      <c r="J414" s="33"/>
      <c r="K414" s="33"/>
      <c r="L414" s="33"/>
      <c r="M414" s="32" t="s">
        <v>1903</v>
      </c>
      <c r="N414" s="32" t="s">
        <v>1198</v>
      </c>
      <c r="O414" s="33"/>
      <c r="P414" s="33"/>
      <c r="Q414" s="34">
        <v>50000</v>
      </c>
      <c r="R414" s="35">
        <f>IF(Q414&gt;0,0,(IF(ISNA(VLOOKUP(D414,Missing_Vaulations,3,FALSE))=TRUE,0,(VLOOKUP(D414,Missing_Vaulations,3,FALSE)))))</f>
        <v>0</v>
      </c>
      <c r="S414" s="34">
        <f>Q414+R414</f>
        <v>50000</v>
      </c>
      <c r="T414" s="36" t="s">
        <v>1904</v>
      </c>
      <c r="U414" s="37" t="s">
        <v>139</v>
      </c>
    </row>
    <row r="415" spans="1:21" x14ac:dyDescent="0.2">
      <c r="A415" s="28">
        <f>A414+1</f>
        <v>414</v>
      </c>
      <c r="B415" s="29" t="s">
        <v>1905</v>
      </c>
      <c r="C415" s="30">
        <v>44295</v>
      </c>
      <c r="D415" s="29" t="s">
        <v>97</v>
      </c>
      <c r="E415" s="31">
        <v>8412</v>
      </c>
      <c r="F415" s="29" t="s">
        <v>88</v>
      </c>
      <c r="G415" s="32" t="s">
        <v>1906</v>
      </c>
      <c r="H415" s="29" t="s">
        <v>99</v>
      </c>
      <c r="I415" s="32" t="s">
        <v>172</v>
      </c>
      <c r="J415" s="33"/>
      <c r="K415" s="33"/>
      <c r="L415" s="33"/>
      <c r="M415" s="32" t="s">
        <v>1907</v>
      </c>
      <c r="N415" s="32" t="s">
        <v>1198</v>
      </c>
      <c r="O415" s="33"/>
      <c r="P415" s="33"/>
      <c r="Q415" s="34">
        <v>50000</v>
      </c>
      <c r="R415" s="35">
        <f>IF(Q415&gt;0,0,(IF(ISNA(VLOOKUP(D415,Missing_Vaulations,3,FALSE))=TRUE,0,(VLOOKUP(D415,Missing_Vaulations,3,FALSE)))))</f>
        <v>0</v>
      </c>
      <c r="S415" s="34">
        <f>Q415+R415</f>
        <v>50000</v>
      </c>
      <c r="T415" s="36" t="s">
        <v>1908</v>
      </c>
      <c r="U415" s="37" t="s">
        <v>139</v>
      </c>
    </row>
    <row r="416" spans="1:21" x14ac:dyDescent="0.2">
      <c r="A416" s="28">
        <f>A415+1</f>
        <v>415</v>
      </c>
      <c r="B416" s="29" t="s">
        <v>1909</v>
      </c>
      <c r="C416" s="30">
        <v>44295</v>
      </c>
      <c r="D416" s="29" t="s">
        <v>97</v>
      </c>
      <c r="E416" s="31">
        <v>2519</v>
      </c>
      <c r="F416" s="29" t="s">
        <v>88</v>
      </c>
      <c r="G416" s="32" t="s">
        <v>638</v>
      </c>
      <c r="H416" s="29" t="s">
        <v>403</v>
      </c>
      <c r="I416" s="32" t="s">
        <v>291</v>
      </c>
      <c r="J416" s="33"/>
      <c r="K416" s="33"/>
      <c r="L416" s="33"/>
      <c r="M416" s="32" t="s">
        <v>1910</v>
      </c>
      <c r="N416" s="32" t="s">
        <v>1198</v>
      </c>
      <c r="O416" s="33"/>
      <c r="P416" s="33"/>
      <c r="Q416" s="34">
        <v>50000</v>
      </c>
      <c r="R416" s="35">
        <f>IF(Q416&gt;0,0,(IF(ISNA(VLOOKUP(D416,Missing_Vaulations,3,FALSE))=TRUE,0,(VLOOKUP(D416,Missing_Vaulations,3,FALSE)))))</f>
        <v>0</v>
      </c>
      <c r="S416" s="34">
        <f>Q416+R416</f>
        <v>50000</v>
      </c>
      <c r="T416" s="36" t="s">
        <v>1911</v>
      </c>
      <c r="U416" s="37" t="s">
        <v>139</v>
      </c>
    </row>
    <row r="417" spans="1:21" x14ac:dyDescent="0.2">
      <c r="A417" s="28">
        <f>A416+1</f>
        <v>416</v>
      </c>
      <c r="B417" s="29" t="s">
        <v>1912</v>
      </c>
      <c r="C417" s="30">
        <v>44295</v>
      </c>
      <c r="D417" s="29" t="s">
        <v>97</v>
      </c>
      <c r="E417" s="31">
        <v>9111</v>
      </c>
      <c r="F417" s="29" t="s">
        <v>88</v>
      </c>
      <c r="G417" s="32" t="s">
        <v>1913</v>
      </c>
      <c r="H417" s="29" t="s">
        <v>99</v>
      </c>
      <c r="I417" s="32" t="s">
        <v>220</v>
      </c>
      <c r="J417" s="33"/>
      <c r="K417" s="33"/>
      <c r="L417" s="33"/>
      <c r="M417" s="32" t="s">
        <v>1914</v>
      </c>
      <c r="N417" s="32" t="s">
        <v>1198</v>
      </c>
      <c r="O417" s="33"/>
      <c r="P417" s="33"/>
      <c r="Q417" s="34">
        <v>50000</v>
      </c>
      <c r="R417" s="35">
        <f>IF(Q417&gt;0,0,(IF(ISNA(VLOOKUP(D417,Missing_Vaulations,3,FALSE))=TRUE,0,(VLOOKUP(D417,Missing_Vaulations,3,FALSE)))))</f>
        <v>0</v>
      </c>
      <c r="S417" s="34">
        <f>Q417+R417</f>
        <v>50000</v>
      </c>
      <c r="T417" s="36" t="s">
        <v>1915</v>
      </c>
      <c r="U417" s="37" t="s">
        <v>112</v>
      </c>
    </row>
    <row r="418" spans="1:21" x14ac:dyDescent="0.2">
      <c r="A418" s="28">
        <f>A417+1</f>
        <v>417</v>
      </c>
      <c r="B418" s="29" t="s">
        <v>1916</v>
      </c>
      <c r="C418" s="30">
        <v>44295</v>
      </c>
      <c r="D418" s="29" t="s">
        <v>97</v>
      </c>
      <c r="E418" s="31">
        <v>5508</v>
      </c>
      <c r="F418" s="29" t="s">
        <v>88</v>
      </c>
      <c r="G418" s="32" t="s">
        <v>1917</v>
      </c>
      <c r="H418" s="29" t="s">
        <v>121</v>
      </c>
      <c r="I418" s="32" t="s">
        <v>220</v>
      </c>
      <c r="J418" s="33"/>
      <c r="K418" s="33"/>
      <c r="L418" s="33"/>
      <c r="M418" s="32" t="s">
        <v>1918</v>
      </c>
      <c r="N418" s="32" t="s">
        <v>1198</v>
      </c>
      <c r="O418" s="33"/>
      <c r="P418" s="33"/>
      <c r="Q418" s="34">
        <v>50000</v>
      </c>
      <c r="R418" s="35">
        <f>IF(Q418&gt;0,0,(IF(ISNA(VLOOKUP(D418,Missing_Vaulations,3,FALSE))=TRUE,0,(VLOOKUP(D418,Missing_Vaulations,3,FALSE)))))</f>
        <v>0</v>
      </c>
      <c r="S418" s="34">
        <f>Q418+R418</f>
        <v>50000</v>
      </c>
      <c r="T418" s="36" t="s">
        <v>1919</v>
      </c>
      <c r="U418" s="37" t="s">
        <v>112</v>
      </c>
    </row>
    <row r="419" spans="1:21" x14ac:dyDescent="0.2">
      <c r="A419" s="28">
        <f>A418+1</f>
        <v>418</v>
      </c>
      <c r="B419" s="29" t="s">
        <v>1920</v>
      </c>
      <c r="C419" s="30">
        <v>44295</v>
      </c>
      <c r="D419" s="29" t="s">
        <v>97</v>
      </c>
      <c r="E419" s="31">
        <v>4322</v>
      </c>
      <c r="F419" s="29" t="s">
        <v>88</v>
      </c>
      <c r="G419" s="32" t="s">
        <v>1921</v>
      </c>
      <c r="H419" s="29" t="s">
        <v>90</v>
      </c>
      <c r="I419" s="32" t="s">
        <v>220</v>
      </c>
      <c r="J419" s="33"/>
      <c r="K419" s="33"/>
      <c r="L419" s="33"/>
      <c r="M419" s="32" t="s">
        <v>1922</v>
      </c>
      <c r="N419" s="32" t="s">
        <v>1198</v>
      </c>
      <c r="O419" s="33"/>
      <c r="P419" s="33"/>
      <c r="Q419" s="34">
        <v>50000</v>
      </c>
      <c r="R419" s="35">
        <f>IF(Q419&gt;0,0,(IF(ISNA(VLOOKUP(D419,Missing_Vaulations,3,FALSE))=TRUE,0,(VLOOKUP(D419,Missing_Vaulations,3,FALSE)))))</f>
        <v>0</v>
      </c>
      <c r="S419" s="34">
        <f>Q419+R419</f>
        <v>50000</v>
      </c>
      <c r="T419" s="36" t="s">
        <v>1923</v>
      </c>
      <c r="U419" s="37" t="s">
        <v>112</v>
      </c>
    </row>
    <row r="420" spans="1:21" x14ac:dyDescent="0.2">
      <c r="A420" s="28">
        <f>A419+1</f>
        <v>419</v>
      </c>
      <c r="B420" s="29" t="s">
        <v>1924</v>
      </c>
      <c r="C420" s="30">
        <v>44295</v>
      </c>
      <c r="D420" s="29" t="s">
        <v>97</v>
      </c>
      <c r="E420" s="31">
        <v>6116</v>
      </c>
      <c r="F420" s="29" t="s">
        <v>88</v>
      </c>
      <c r="G420" s="32" t="s">
        <v>1925</v>
      </c>
      <c r="H420" s="29" t="s">
        <v>99</v>
      </c>
      <c r="I420" s="32" t="s">
        <v>186</v>
      </c>
      <c r="J420" s="33"/>
      <c r="K420" s="33"/>
      <c r="L420" s="33"/>
      <c r="M420" s="32" t="s">
        <v>1926</v>
      </c>
      <c r="N420" s="32" t="s">
        <v>1198</v>
      </c>
      <c r="O420" s="33"/>
      <c r="P420" s="33"/>
      <c r="Q420" s="34">
        <v>50000</v>
      </c>
      <c r="R420" s="35">
        <f>IF(Q420&gt;0,0,(IF(ISNA(VLOOKUP(D420,Missing_Vaulations,3,FALSE))=TRUE,0,(VLOOKUP(D420,Missing_Vaulations,3,FALSE)))))</f>
        <v>0</v>
      </c>
      <c r="S420" s="34">
        <f>Q420+R420</f>
        <v>50000</v>
      </c>
      <c r="T420" s="36" t="s">
        <v>1927</v>
      </c>
      <c r="U420" s="37" t="s">
        <v>112</v>
      </c>
    </row>
    <row r="421" spans="1:21" x14ac:dyDescent="0.2">
      <c r="A421" s="28">
        <f>A420+1</f>
        <v>420</v>
      </c>
      <c r="B421" s="29" t="s">
        <v>1928</v>
      </c>
      <c r="C421" s="30">
        <v>44295</v>
      </c>
      <c r="D421" s="29" t="s">
        <v>97</v>
      </c>
      <c r="E421" s="31">
        <v>4214</v>
      </c>
      <c r="F421" s="29" t="s">
        <v>88</v>
      </c>
      <c r="G421" s="32" t="s">
        <v>1929</v>
      </c>
      <c r="H421" s="29" t="s">
        <v>285</v>
      </c>
      <c r="I421" s="32" t="s">
        <v>115</v>
      </c>
      <c r="J421" s="33"/>
      <c r="K421" s="33"/>
      <c r="L421" s="33"/>
      <c r="M421" s="32" t="s">
        <v>1930</v>
      </c>
      <c r="N421" s="32" t="s">
        <v>1198</v>
      </c>
      <c r="O421" s="33"/>
      <c r="P421" s="33"/>
      <c r="Q421" s="34">
        <v>50000</v>
      </c>
      <c r="R421" s="35">
        <f>IF(Q421&gt;0,0,(IF(ISNA(VLOOKUP(D421,Missing_Vaulations,3,FALSE))=TRUE,0,(VLOOKUP(D421,Missing_Vaulations,3,FALSE)))))</f>
        <v>0</v>
      </c>
      <c r="S421" s="34">
        <f>Q421+R421</f>
        <v>50000</v>
      </c>
      <c r="T421" s="36" t="s">
        <v>1931</v>
      </c>
      <c r="U421" s="37" t="s">
        <v>112</v>
      </c>
    </row>
    <row r="422" spans="1:21" x14ac:dyDescent="0.2">
      <c r="A422" s="28">
        <f>A421+1</f>
        <v>421</v>
      </c>
      <c r="B422" s="29" t="s">
        <v>1932</v>
      </c>
      <c r="C422" s="30">
        <v>44295</v>
      </c>
      <c r="D422" s="29" t="s">
        <v>97</v>
      </c>
      <c r="E422" s="31">
        <v>110</v>
      </c>
      <c r="F422" s="29" t="s">
        <v>88</v>
      </c>
      <c r="G422" s="32" t="s">
        <v>1933</v>
      </c>
      <c r="H422" s="29" t="s">
        <v>90</v>
      </c>
      <c r="I422" s="32" t="s">
        <v>186</v>
      </c>
      <c r="J422" s="33"/>
      <c r="K422" s="33"/>
      <c r="L422" s="33"/>
      <c r="M422" s="32" t="s">
        <v>1934</v>
      </c>
      <c r="N422" s="32" t="s">
        <v>1198</v>
      </c>
      <c r="O422" s="33"/>
      <c r="P422" s="33"/>
      <c r="Q422" s="34">
        <v>50000</v>
      </c>
      <c r="R422" s="35">
        <f>IF(Q422&gt;0,0,(IF(ISNA(VLOOKUP(D422,Missing_Vaulations,3,FALSE))=TRUE,0,(VLOOKUP(D422,Missing_Vaulations,3,FALSE)))))</f>
        <v>0</v>
      </c>
      <c r="S422" s="34">
        <f>Q422+R422</f>
        <v>50000</v>
      </c>
      <c r="T422" s="36" t="s">
        <v>1935</v>
      </c>
      <c r="U422" s="37" t="s">
        <v>112</v>
      </c>
    </row>
    <row r="423" spans="1:21" x14ac:dyDescent="0.2">
      <c r="A423" s="28">
        <f>A422+1</f>
        <v>422</v>
      </c>
      <c r="B423" s="29" t="s">
        <v>1936</v>
      </c>
      <c r="C423" s="30">
        <v>44295</v>
      </c>
      <c r="D423" s="29" t="s">
        <v>97</v>
      </c>
      <c r="E423" s="31">
        <v>2608</v>
      </c>
      <c r="F423" s="29" t="s">
        <v>88</v>
      </c>
      <c r="G423" s="32" t="s">
        <v>1937</v>
      </c>
      <c r="H423" s="29" t="s">
        <v>107</v>
      </c>
      <c r="I423" s="33"/>
      <c r="J423" s="33"/>
      <c r="K423" s="33"/>
      <c r="L423" s="33"/>
      <c r="M423" s="32" t="s">
        <v>1938</v>
      </c>
      <c r="N423" s="32" t="s">
        <v>1198</v>
      </c>
      <c r="O423" s="33"/>
      <c r="P423" s="33"/>
      <c r="Q423" s="34">
        <v>50000</v>
      </c>
      <c r="R423" s="35">
        <f>IF(Q423&gt;0,0,(IF(ISNA(VLOOKUP(D423,Missing_Vaulations,3,FALSE))=TRUE,0,(VLOOKUP(D423,Missing_Vaulations,3,FALSE)))))</f>
        <v>0</v>
      </c>
      <c r="S423" s="34">
        <f>Q423+R423</f>
        <v>50000</v>
      </c>
      <c r="T423" s="36" t="s">
        <v>1939</v>
      </c>
      <c r="U423" s="37" t="s">
        <v>112</v>
      </c>
    </row>
    <row r="424" spans="1:21" x14ac:dyDescent="0.2">
      <c r="A424" s="28">
        <f>A423+1</f>
        <v>423</v>
      </c>
      <c r="B424" s="29" t="s">
        <v>1940</v>
      </c>
      <c r="C424" s="30">
        <v>44295</v>
      </c>
      <c r="D424" s="29" t="s">
        <v>97</v>
      </c>
      <c r="E424" s="31">
        <v>408</v>
      </c>
      <c r="F424" s="29" t="s">
        <v>88</v>
      </c>
      <c r="G424" s="32" t="s">
        <v>1941</v>
      </c>
      <c r="H424" s="29" t="s">
        <v>285</v>
      </c>
      <c r="I424" s="32" t="s">
        <v>186</v>
      </c>
      <c r="J424" s="33"/>
      <c r="K424" s="33"/>
      <c r="L424" s="33"/>
      <c r="M424" s="32" t="s">
        <v>1942</v>
      </c>
      <c r="N424" s="32" t="s">
        <v>1198</v>
      </c>
      <c r="O424" s="33"/>
      <c r="P424" s="33"/>
      <c r="Q424" s="34">
        <v>50000</v>
      </c>
      <c r="R424" s="35">
        <f>IF(Q424&gt;0,0,(IF(ISNA(VLOOKUP(D424,Missing_Vaulations,3,FALSE))=TRUE,0,(VLOOKUP(D424,Missing_Vaulations,3,FALSE)))))</f>
        <v>0</v>
      </c>
      <c r="S424" s="34">
        <f>Q424+R424</f>
        <v>50000</v>
      </c>
      <c r="T424" s="36" t="s">
        <v>1943</v>
      </c>
      <c r="U424" s="37" t="s">
        <v>1944</v>
      </c>
    </row>
    <row r="425" spans="1:21" x14ac:dyDescent="0.2">
      <c r="A425" s="28">
        <f>A424+1</f>
        <v>424</v>
      </c>
      <c r="B425" s="29" t="s">
        <v>1945</v>
      </c>
      <c r="C425" s="30">
        <v>44295</v>
      </c>
      <c r="D425" s="29" t="s">
        <v>190</v>
      </c>
      <c r="E425" s="31">
        <v>3600</v>
      </c>
      <c r="F425" s="29" t="s">
        <v>88</v>
      </c>
      <c r="G425" s="32" t="s">
        <v>1946</v>
      </c>
      <c r="H425" s="29" t="s">
        <v>181</v>
      </c>
      <c r="I425" s="32" t="s">
        <v>91</v>
      </c>
      <c r="J425" s="33"/>
      <c r="K425" s="33"/>
      <c r="L425" s="33"/>
      <c r="M425" s="32" t="s">
        <v>1947</v>
      </c>
      <c r="N425" s="32" t="s">
        <v>1948</v>
      </c>
      <c r="O425" s="33"/>
      <c r="P425" s="33"/>
      <c r="Q425" s="34">
        <v>0</v>
      </c>
      <c r="R425" s="35">
        <f>IF(Q425&gt;0,0,(IF(ISNA(VLOOKUP(D425,Missing_Vaulations,3,FALSE))=TRUE,0,(VLOOKUP(D425,Missing_Vaulations,3,FALSE)))))</f>
        <v>3000</v>
      </c>
      <c r="S425" s="34">
        <f>Q425+R425</f>
        <v>3000</v>
      </c>
      <c r="T425" s="36" t="s">
        <v>1949</v>
      </c>
      <c r="U425" s="37" t="s">
        <v>1950</v>
      </c>
    </row>
    <row r="426" spans="1:21" x14ac:dyDescent="0.2">
      <c r="A426" s="28">
        <f>A425+1</f>
        <v>425</v>
      </c>
      <c r="B426" s="29" t="s">
        <v>1951</v>
      </c>
      <c r="C426" s="30">
        <v>44295</v>
      </c>
      <c r="D426" s="29" t="s">
        <v>523</v>
      </c>
      <c r="E426" s="31">
        <v>719</v>
      </c>
      <c r="F426" s="29" t="s">
        <v>88</v>
      </c>
      <c r="G426" s="32" t="s">
        <v>1952</v>
      </c>
      <c r="H426" s="29" t="s">
        <v>99</v>
      </c>
      <c r="I426" s="32" t="s">
        <v>143</v>
      </c>
      <c r="J426" s="33"/>
      <c r="K426" s="33"/>
      <c r="L426" s="33"/>
      <c r="M426" s="32" t="s">
        <v>639</v>
      </c>
      <c r="N426" s="32" t="s">
        <v>1168</v>
      </c>
      <c r="O426" s="33"/>
      <c r="P426" s="33"/>
      <c r="Q426" s="34">
        <v>0</v>
      </c>
      <c r="R426" s="35">
        <f>IF(Q426&gt;0,0,(IF(ISNA(VLOOKUP(D426,Missing_Vaulations,3,FALSE))=TRUE,0,(VLOOKUP(D426,Missing_Vaulations,3,FALSE)))))</f>
        <v>15000</v>
      </c>
      <c r="S426" s="34">
        <f>Q426+R426</f>
        <v>15000</v>
      </c>
      <c r="T426" s="36" t="s">
        <v>1953</v>
      </c>
      <c r="U426" s="37" t="s">
        <v>526</v>
      </c>
    </row>
    <row r="427" spans="1:21" x14ac:dyDescent="0.2">
      <c r="A427" s="28">
        <f>A426+1</f>
        <v>426</v>
      </c>
      <c r="B427" s="29" t="s">
        <v>1954</v>
      </c>
      <c r="C427" s="30">
        <v>44295</v>
      </c>
      <c r="D427" s="29" t="s">
        <v>523</v>
      </c>
      <c r="E427" s="31">
        <v>4115</v>
      </c>
      <c r="F427" s="29" t="s">
        <v>88</v>
      </c>
      <c r="G427" s="32" t="s">
        <v>1955</v>
      </c>
      <c r="H427" s="29" t="s">
        <v>107</v>
      </c>
      <c r="I427" s="32" t="s">
        <v>220</v>
      </c>
      <c r="J427" s="33"/>
      <c r="K427" s="33"/>
      <c r="L427" s="33"/>
      <c r="M427" s="32" t="s">
        <v>1956</v>
      </c>
      <c r="N427" s="32" t="s">
        <v>1168</v>
      </c>
      <c r="O427" s="33"/>
      <c r="P427" s="33"/>
      <c r="Q427" s="34">
        <v>0</v>
      </c>
      <c r="R427" s="35">
        <f>IF(Q427&gt;0,0,(IF(ISNA(VLOOKUP(D427,Missing_Vaulations,3,FALSE))=TRUE,0,(VLOOKUP(D427,Missing_Vaulations,3,FALSE)))))</f>
        <v>15000</v>
      </c>
      <c r="S427" s="34">
        <f>Q427+R427</f>
        <v>15000</v>
      </c>
      <c r="T427" s="36" t="s">
        <v>1957</v>
      </c>
      <c r="U427" s="37" t="s">
        <v>526</v>
      </c>
    </row>
    <row r="428" spans="1:21" x14ac:dyDescent="0.2">
      <c r="A428" s="28">
        <f>A427+1</f>
        <v>427</v>
      </c>
      <c r="B428" s="29" t="s">
        <v>1958</v>
      </c>
      <c r="C428" s="30">
        <v>44295</v>
      </c>
      <c r="D428" s="29" t="s">
        <v>322</v>
      </c>
      <c r="E428" s="31">
        <v>5703</v>
      </c>
      <c r="F428" s="29" t="s">
        <v>88</v>
      </c>
      <c r="G428" s="32" t="s">
        <v>1959</v>
      </c>
      <c r="H428" s="29" t="s">
        <v>107</v>
      </c>
      <c r="I428" s="32" t="s">
        <v>220</v>
      </c>
      <c r="J428" s="33"/>
      <c r="K428" s="33"/>
      <c r="L428" s="33"/>
      <c r="M428" s="32" t="s">
        <v>1960</v>
      </c>
      <c r="N428" s="32" t="s">
        <v>1168</v>
      </c>
      <c r="O428" s="33"/>
      <c r="P428" s="33"/>
      <c r="Q428" s="34">
        <v>0</v>
      </c>
      <c r="R428" s="35">
        <f>IF(Q428&gt;0,0,(IF(ISNA(VLOOKUP(D428,Missing_Vaulations,3,FALSE))=TRUE,0,(VLOOKUP(D428,Missing_Vaulations,3,FALSE)))))</f>
        <v>12000</v>
      </c>
      <c r="S428" s="34">
        <f>Q428+R428</f>
        <v>12000</v>
      </c>
      <c r="T428" s="36" t="s">
        <v>1961</v>
      </c>
      <c r="U428" s="37" t="s">
        <v>326</v>
      </c>
    </row>
    <row r="429" spans="1:21" x14ac:dyDescent="0.2">
      <c r="A429" s="28">
        <f>A428+1</f>
        <v>428</v>
      </c>
      <c r="B429" s="29" t="s">
        <v>1962</v>
      </c>
      <c r="C429" s="30">
        <v>44295</v>
      </c>
      <c r="D429" s="29" t="s">
        <v>322</v>
      </c>
      <c r="E429" s="31">
        <v>11906</v>
      </c>
      <c r="F429" s="29" t="s">
        <v>88</v>
      </c>
      <c r="G429" s="32" t="s">
        <v>1963</v>
      </c>
      <c r="H429" s="29" t="s">
        <v>99</v>
      </c>
      <c r="I429" s="32" t="s">
        <v>172</v>
      </c>
      <c r="J429" s="33"/>
      <c r="K429" s="33"/>
      <c r="L429" s="33"/>
      <c r="M429" s="32" t="s">
        <v>1964</v>
      </c>
      <c r="N429" s="32" t="s">
        <v>1168</v>
      </c>
      <c r="O429" s="33"/>
      <c r="P429" s="33"/>
      <c r="Q429" s="34">
        <v>0</v>
      </c>
      <c r="R429" s="35">
        <f>IF(Q429&gt;0,0,(IF(ISNA(VLOOKUP(D429,Missing_Vaulations,3,FALSE))=TRUE,0,(VLOOKUP(D429,Missing_Vaulations,3,FALSE)))))</f>
        <v>12000</v>
      </c>
      <c r="S429" s="34">
        <f>Q429+R429</f>
        <v>12000</v>
      </c>
      <c r="T429" s="36" t="s">
        <v>1965</v>
      </c>
      <c r="U429" s="37" t="s">
        <v>326</v>
      </c>
    </row>
    <row r="430" spans="1:21" x14ac:dyDescent="0.2">
      <c r="A430" s="28">
        <f>A429+1</f>
        <v>429</v>
      </c>
      <c r="B430" s="29" t="s">
        <v>1966</v>
      </c>
      <c r="C430" s="30">
        <v>44295</v>
      </c>
      <c r="D430" s="29" t="s">
        <v>339</v>
      </c>
      <c r="E430" s="31">
        <v>6013</v>
      </c>
      <c r="F430" s="29" t="s">
        <v>88</v>
      </c>
      <c r="G430" s="32" t="s">
        <v>1967</v>
      </c>
      <c r="H430" s="29" t="s">
        <v>632</v>
      </c>
      <c r="I430" s="32" t="s">
        <v>172</v>
      </c>
      <c r="J430" s="33"/>
      <c r="K430" s="33"/>
      <c r="L430" s="33"/>
      <c r="M430" s="32" t="s">
        <v>1968</v>
      </c>
      <c r="N430" s="32" t="s">
        <v>1969</v>
      </c>
      <c r="O430" s="33"/>
      <c r="P430" s="33"/>
      <c r="Q430" s="34">
        <v>0</v>
      </c>
      <c r="R430" s="35">
        <f>IF(Q430&gt;0,0,(IF(ISNA(VLOOKUP(D430,Missing_Vaulations,3,FALSE))=TRUE,0,(VLOOKUP(D430,Missing_Vaulations,3,FALSE)))))</f>
        <v>500</v>
      </c>
      <c r="S430" s="34">
        <f>Q430+R430</f>
        <v>500</v>
      </c>
      <c r="T430" s="36" t="s">
        <v>1970</v>
      </c>
      <c r="U430" s="37" t="s">
        <v>434</v>
      </c>
    </row>
    <row r="431" spans="1:21" x14ac:dyDescent="0.2">
      <c r="A431" s="28">
        <f>A430+1</f>
        <v>430</v>
      </c>
      <c r="B431" s="29" t="s">
        <v>1971</v>
      </c>
      <c r="C431" s="30">
        <v>44295</v>
      </c>
      <c r="D431" s="29" t="s">
        <v>87</v>
      </c>
      <c r="E431" s="31">
        <v>12112</v>
      </c>
      <c r="F431" s="29" t="s">
        <v>88</v>
      </c>
      <c r="G431" s="32" t="s">
        <v>202</v>
      </c>
      <c r="H431" s="29" t="s">
        <v>90</v>
      </c>
      <c r="I431" s="32" t="s">
        <v>108</v>
      </c>
      <c r="J431" s="33"/>
      <c r="K431" s="33"/>
      <c r="L431" s="33"/>
      <c r="M431" s="32" t="s">
        <v>1972</v>
      </c>
      <c r="N431" s="32" t="s">
        <v>93</v>
      </c>
      <c r="O431" s="33"/>
      <c r="P431" s="33"/>
      <c r="Q431" s="34">
        <v>0</v>
      </c>
      <c r="R431" s="35">
        <f>IF(Q431&gt;0,0,(IF(ISNA(VLOOKUP(D431,Missing_Vaulations,3,FALSE))=TRUE,0,(VLOOKUP(D431,Missing_Vaulations,3,FALSE)))))</f>
        <v>3000</v>
      </c>
      <c r="S431" s="34">
        <f>Q431+R431</f>
        <v>3000</v>
      </c>
      <c r="T431" s="36" t="s">
        <v>1973</v>
      </c>
      <c r="U431" s="37" t="s">
        <v>1974</v>
      </c>
    </row>
    <row r="432" spans="1:21" x14ac:dyDescent="0.2">
      <c r="A432" s="28">
        <f>A431+1</f>
        <v>431</v>
      </c>
      <c r="B432" s="29" t="s">
        <v>1975</v>
      </c>
      <c r="C432" s="30">
        <v>44295</v>
      </c>
      <c r="D432" s="29" t="s">
        <v>97</v>
      </c>
      <c r="E432" s="31">
        <v>3901</v>
      </c>
      <c r="F432" s="29" t="s">
        <v>88</v>
      </c>
      <c r="G432" s="32" t="s">
        <v>606</v>
      </c>
      <c r="H432" s="29" t="s">
        <v>403</v>
      </c>
      <c r="I432" s="32" t="s">
        <v>100</v>
      </c>
      <c r="J432" s="33"/>
      <c r="K432" s="33"/>
      <c r="L432" s="33"/>
      <c r="M432" s="32" t="s">
        <v>1976</v>
      </c>
      <c r="N432" s="32" t="s">
        <v>93</v>
      </c>
      <c r="O432" s="33"/>
      <c r="P432" s="33"/>
      <c r="Q432" s="34">
        <v>0</v>
      </c>
      <c r="R432" s="35">
        <f>IF(Q432&gt;0,0,(IF(ISNA(VLOOKUP(D432,Missing_Vaulations,3,FALSE))=TRUE,0,(VLOOKUP(D432,Missing_Vaulations,3,FALSE)))))</f>
        <v>500</v>
      </c>
      <c r="S432" s="34">
        <f>Q432+R432</f>
        <v>500</v>
      </c>
      <c r="T432" s="36" t="s">
        <v>1977</v>
      </c>
      <c r="U432" s="37" t="s">
        <v>1978</v>
      </c>
    </row>
    <row r="433" spans="1:21" x14ac:dyDescent="0.2">
      <c r="A433" s="28">
        <f>A432+1</f>
        <v>432</v>
      </c>
      <c r="B433" s="29" t="s">
        <v>1979</v>
      </c>
      <c r="C433" s="30">
        <v>44295</v>
      </c>
      <c r="D433" s="29" t="s">
        <v>339</v>
      </c>
      <c r="E433" s="31">
        <v>5303</v>
      </c>
      <c r="F433" s="29" t="s">
        <v>88</v>
      </c>
      <c r="G433" s="32" t="s">
        <v>1980</v>
      </c>
      <c r="H433" s="29" t="s">
        <v>99</v>
      </c>
      <c r="I433" s="32" t="s">
        <v>220</v>
      </c>
      <c r="J433" s="33"/>
      <c r="K433" s="33"/>
      <c r="L433" s="33"/>
      <c r="M433" s="32" t="s">
        <v>1981</v>
      </c>
      <c r="N433" s="32" t="s">
        <v>432</v>
      </c>
      <c r="O433" s="33"/>
      <c r="P433" s="33"/>
      <c r="Q433" s="34">
        <v>0</v>
      </c>
      <c r="R433" s="35">
        <f>IF(Q433&gt;0,0,(IF(ISNA(VLOOKUP(D433,Missing_Vaulations,3,FALSE))=TRUE,0,(VLOOKUP(D433,Missing_Vaulations,3,FALSE)))))</f>
        <v>500</v>
      </c>
      <c r="S433" s="34">
        <f>Q433+R433</f>
        <v>500</v>
      </c>
      <c r="T433" s="36" t="s">
        <v>1982</v>
      </c>
      <c r="U433" s="37" t="s">
        <v>434</v>
      </c>
    </row>
    <row r="434" spans="1:21" x14ac:dyDescent="0.2">
      <c r="A434" s="28">
        <f>A433+1</f>
        <v>433</v>
      </c>
      <c r="B434" s="29" t="s">
        <v>1983</v>
      </c>
      <c r="C434" s="30">
        <v>44295</v>
      </c>
      <c r="D434" s="29" t="s">
        <v>322</v>
      </c>
      <c r="E434" s="31">
        <v>6200</v>
      </c>
      <c r="F434" s="29" t="s">
        <v>88</v>
      </c>
      <c r="G434" s="32" t="s">
        <v>1984</v>
      </c>
      <c r="H434" s="29" t="s">
        <v>107</v>
      </c>
      <c r="I434" s="32" t="s">
        <v>220</v>
      </c>
      <c r="J434" s="33"/>
      <c r="K434" s="33"/>
      <c r="L434" s="33"/>
      <c r="M434" s="32" t="s">
        <v>1985</v>
      </c>
      <c r="N434" s="32" t="s">
        <v>93</v>
      </c>
      <c r="O434" s="33"/>
      <c r="P434" s="33"/>
      <c r="Q434" s="34">
        <v>0</v>
      </c>
      <c r="R434" s="35">
        <f>IF(Q434&gt;0,0,(IF(ISNA(VLOOKUP(D434,Missing_Vaulations,3,FALSE))=TRUE,0,(VLOOKUP(D434,Missing_Vaulations,3,FALSE)))))</f>
        <v>12000</v>
      </c>
      <c r="S434" s="34">
        <f>Q434+R434</f>
        <v>12000</v>
      </c>
      <c r="T434" s="36" t="s">
        <v>1986</v>
      </c>
      <c r="U434" s="37" t="s">
        <v>1987</v>
      </c>
    </row>
    <row r="435" spans="1:21" x14ac:dyDescent="0.2">
      <c r="A435" s="28">
        <f>A434+1</f>
        <v>434</v>
      </c>
      <c r="B435" s="29" t="s">
        <v>1988</v>
      </c>
      <c r="C435" s="30">
        <v>44295</v>
      </c>
      <c r="D435" s="29" t="s">
        <v>277</v>
      </c>
      <c r="E435" s="31">
        <v>5011</v>
      </c>
      <c r="F435" s="29" t="s">
        <v>88</v>
      </c>
      <c r="G435" s="32" t="s">
        <v>1989</v>
      </c>
      <c r="H435" s="29" t="s">
        <v>99</v>
      </c>
      <c r="I435" s="32" t="s">
        <v>186</v>
      </c>
      <c r="J435" s="33"/>
      <c r="K435" s="33"/>
      <c r="L435" s="33"/>
      <c r="M435" s="32" t="s">
        <v>1990</v>
      </c>
      <c r="N435" s="32" t="s">
        <v>1075</v>
      </c>
      <c r="O435" s="33"/>
      <c r="P435" s="33"/>
      <c r="Q435" s="34">
        <v>0</v>
      </c>
      <c r="R435" s="35">
        <f>IF(Q435&gt;0,0,(IF(ISNA(VLOOKUP(D435,Missing_Vaulations,3,FALSE))=TRUE,0,(VLOOKUP(D435,Missing_Vaulations,3,FALSE)))))</f>
        <v>500</v>
      </c>
      <c r="S435" s="34">
        <f>Q435+R435</f>
        <v>500</v>
      </c>
      <c r="T435" s="36" t="s">
        <v>1991</v>
      </c>
      <c r="U435" s="37" t="s">
        <v>282</v>
      </c>
    </row>
    <row r="436" spans="1:21" x14ac:dyDescent="0.2">
      <c r="A436" s="28">
        <f>A435+1</f>
        <v>435</v>
      </c>
      <c r="B436" s="29" t="s">
        <v>1992</v>
      </c>
      <c r="C436" s="30">
        <v>44295</v>
      </c>
      <c r="D436" s="29" t="s">
        <v>277</v>
      </c>
      <c r="E436" s="31">
        <v>4606</v>
      </c>
      <c r="F436" s="29" t="s">
        <v>88</v>
      </c>
      <c r="G436" s="32" t="s">
        <v>1993</v>
      </c>
      <c r="H436" s="29" t="s">
        <v>107</v>
      </c>
      <c r="I436" s="32" t="s">
        <v>108</v>
      </c>
      <c r="J436" s="33"/>
      <c r="K436" s="33"/>
      <c r="L436" s="33"/>
      <c r="M436" s="32" t="s">
        <v>1994</v>
      </c>
      <c r="N436" s="32" t="s">
        <v>1075</v>
      </c>
      <c r="O436" s="33"/>
      <c r="P436" s="33"/>
      <c r="Q436" s="34">
        <v>0</v>
      </c>
      <c r="R436" s="35">
        <f>IF(Q436&gt;0,0,(IF(ISNA(VLOOKUP(D436,Missing_Vaulations,3,FALSE))=TRUE,0,(VLOOKUP(D436,Missing_Vaulations,3,FALSE)))))</f>
        <v>500</v>
      </c>
      <c r="S436" s="34">
        <f>Q436+R436</f>
        <v>500</v>
      </c>
      <c r="T436" s="36" t="s">
        <v>1995</v>
      </c>
      <c r="U436" s="37" t="s">
        <v>282</v>
      </c>
    </row>
    <row r="437" spans="1:21" x14ac:dyDescent="0.2">
      <c r="A437" s="28">
        <f>A436+1</f>
        <v>436</v>
      </c>
      <c r="B437" s="29" t="s">
        <v>1996</v>
      </c>
      <c r="C437" s="30">
        <v>44295</v>
      </c>
      <c r="D437" s="29" t="s">
        <v>322</v>
      </c>
      <c r="E437" s="31">
        <v>3018</v>
      </c>
      <c r="F437" s="29" t="s">
        <v>88</v>
      </c>
      <c r="G437" s="32" t="s">
        <v>1997</v>
      </c>
      <c r="H437" s="29" t="s">
        <v>181</v>
      </c>
      <c r="I437" s="32" t="s">
        <v>291</v>
      </c>
      <c r="J437" s="33"/>
      <c r="K437" s="33"/>
      <c r="L437" s="33"/>
      <c r="M437" s="32" t="s">
        <v>1998</v>
      </c>
      <c r="N437" s="32" t="s">
        <v>1999</v>
      </c>
      <c r="O437" s="33"/>
      <c r="P437" s="33"/>
      <c r="Q437" s="34">
        <v>0</v>
      </c>
      <c r="R437" s="35">
        <f>IF(Q437&gt;0,0,(IF(ISNA(VLOOKUP(D437,Missing_Vaulations,3,FALSE))=TRUE,0,(VLOOKUP(D437,Missing_Vaulations,3,FALSE)))))</f>
        <v>12000</v>
      </c>
      <c r="S437" s="34">
        <f>Q437+R437</f>
        <v>12000</v>
      </c>
      <c r="T437" s="36" t="s">
        <v>2000</v>
      </c>
      <c r="U437" s="37" t="s">
        <v>326</v>
      </c>
    </row>
    <row r="438" spans="1:21" x14ac:dyDescent="0.2">
      <c r="A438" s="28">
        <f>A437+1</f>
        <v>437</v>
      </c>
      <c r="B438" s="29" t="s">
        <v>2001</v>
      </c>
      <c r="C438" s="30">
        <v>44295</v>
      </c>
      <c r="D438" s="29" t="s">
        <v>322</v>
      </c>
      <c r="E438" s="31">
        <v>10104</v>
      </c>
      <c r="F438" s="29" t="s">
        <v>88</v>
      </c>
      <c r="G438" s="32" t="s">
        <v>2002</v>
      </c>
      <c r="H438" s="29" t="s">
        <v>181</v>
      </c>
      <c r="I438" s="33"/>
      <c r="J438" s="33"/>
      <c r="K438" s="33"/>
      <c r="L438" s="33"/>
      <c r="M438" s="32" t="s">
        <v>2003</v>
      </c>
      <c r="N438" s="32" t="s">
        <v>1999</v>
      </c>
      <c r="O438" s="33"/>
      <c r="P438" s="33"/>
      <c r="Q438" s="34">
        <v>0</v>
      </c>
      <c r="R438" s="35">
        <f>IF(Q438&gt;0,0,(IF(ISNA(VLOOKUP(D438,Missing_Vaulations,3,FALSE))=TRUE,0,(VLOOKUP(D438,Missing_Vaulations,3,FALSE)))))</f>
        <v>12000</v>
      </c>
      <c r="S438" s="34">
        <f>Q438+R438</f>
        <v>12000</v>
      </c>
      <c r="T438" s="36" t="s">
        <v>2004</v>
      </c>
      <c r="U438" s="37" t="s">
        <v>326</v>
      </c>
    </row>
    <row r="439" spans="1:21" x14ac:dyDescent="0.2">
      <c r="A439" s="28">
        <f>A438+1</f>
        <v>438</v>
      </c>
      <c r="B439" s="29" t="s">
        <v>2005</v>
      </c>
      <c r="C439" s="30">
        <v>44295</v>
      </c>
      <c r="D439" s="29" t="s">
        <v>97</v>
      </c>
      <c r="E439" s="31">
        <v>4529</v>
      </c>
      <c r="F439" s="29" t="s">
        <v>88</v>
      </c>
      <c r="G439" s="32" t="s">
        <v>2006</v>
      </c>
      <c r="H439" s="29" t="s">
        <v>107</v>
      </c>
      <c r="I439" s="32" t="s">
        <v>220</v>
      </c>
      <c r="J439" s="33"/>
      <c r="K439" s="33"/>
      <c r="L439" s="33"/>
      <c r="M439" s="32" t="s">
        <v>2007</v>
      </c>
      <c r="N439" s="32" t="s">
        <v>726</v>
      </c>
      <c r="O439" s="33"/>
      <c r="P439" s="33"/>
      <c r="Q439" s="34">
        <v>0</v>
      </c>
      <c r="R439" s="35">
        <f>IF(Q439&gt;0,0,(IF(ISNA(VLOOKUP(D439,Missing_Vaulations,3,FALSE))=TRUE,0,(VLOOKUP(D439,Missing_Vaulations,3,FALSE)))))</f>
        <v>500</v>
      </c>
      <c r="S439" s="34">
        <f>Q439+R439</f>
        <v>500</v>
      </c>
      <c r="T439" s="36" t="s">
        <v>2008</v>
      </c>
      <c r="U439" s="37" t="s">
        <v>2009</v>
      </c>
    </row>
    <row r="440" spans="1:21" x14ac:dyDescent="0.2">
      <c r="A440" s="28">
        <f>A439+1</f>
        <v>439</v>
      </c>
      <c r="B440" s="29" t="s">
        <v>2010</v>
      </c>
      <c r="C440" s="30">
        <v>44295</v>
      </c>
      <c r="D440" s="29" t="s">
        <v>190</v>
      </c>
      <c r="E440" s="31">
        <v>926</v>
      </c>
      <c r="F440" s="29" t="s">
        <v>88</v>
      </c>
      <c r="G440" s="32" t="s">
        <v>2011</v>
      </c>
      <c r="H440" s="29" t="s">
        <v>181</v>
      </c>
      <c r="I440" s="32" t="s">
        <v>297</v>
      </c>
      <c r="J440" s="33"/>
      <c r="K440" s="33"/>
      <c r="L440" s="33"/>
      <c r="M440" s="32" t="s">
        <v>2012</v>
      </c>
      <c r="N440" s="32" t="s">
        <v>698</v>
      </c>
      <c r="O440" s="33"/>
      <c r="P440" s="33"/>
      <c r="Q440" s="34">
        <v>0</v>
      </c>
      <c r="R440" s="35">
        <f>IF(Q440&gt;0,0,(IF(ISNA(VLOOKUP(D440,Missing_Vaulations,3,FALSE))=TRUE,0,(VLOOKUP(D440,Missing_Vaulations,3,FALSE)))))</f>
        <v>3000</v>
      </c>
      <c r="S440" s="34">
        <f>Q440+R440</f>
        <v>3000</v>
      </c>
      <c r="T440" s="36" t="s">
        <v>2013</v>
      </c>
      <c r="U440" s="37" t="s">
        <v>2014</v>
      </c>
    </row>
    <row r="441" spans="1:21" x14ac:dyDescent="0.2">
      <c r="A441" s="28">
        <f>A440+1</f>
        <v>440</v>
      </c>
      <c r="B441" s="29" t="s">
        <v>2015</v>
      </c>
      <c r="C441" s="30">
        <v>44295</v>
      </c>
      <c r="D441" s="29" t="s">
        <v>87</v>
      </c>
      <c r="E441" s="31">
        <v>9919</v>
      </c>
      <c r="F441" s="29" t="s">
        <v>88</v>
      </c>
      <c r="G441" s="32" t="s">
        <v>2016</v>
      </c>
      <c r="H441" s="29" t="s">
        <v>107</v>
      </c>
      <c r="I441" s="32" t="s">
        <v>143</v>
      </c>
      <c r="J441" s="33"/>
      <c r="K441" s="33"/>
      <c r="L441" s="33"/>
      <c r="M441" s="32" t="s">
        <v>2017</v>
      </c>
      <c r="N441" s="32" t="s">
        <v>93</v>
      </c>
      <c r="O441" s="33"/>
      <c r="P441" s="33"/>
      <c r="Q441" s="34">
        <v>0</v>
      </c>
      <c r="R441" s="35">
        <f>IF(Q441&gt;0,0,(IF(ISNA(VLOOKUP(D441,Missing_Vaulations,3,FALSE))=TRUE,0,(VLOOKUP(D441,Missing_Vaulations,3,FALSE)))))</f>
        <v>3000</v>
      </c>
      <c r="S441" s="34">
        <f>Q441+R441</f>
        <v>3000</v>
      </c>
      <c r="T441" s="36" t="s">
        <v>2018</v>
      </c>
      <c r="U441" s="37" t="s">
        <v>129</v>
      </c>
    </row>
    <row r="442" spans="1:21" x14ac:dyDescent="0.2">
      <c r="A442" s="28">
        <f>A441+1</f>
        <v>441</v>
      </c>
      <c r="B442" s="29" t="s">
        <v>2019</v>
      </c>
      <c r="C442" s="30">
        <v>44295</v>
      </c>
      <c r="D442" s="29" t="s">
        <v>87</v>
      </c>
      <c r="E442" s="31">
        <v>5504</v>
      </c>
      <c r="F442" s="29" t="s">
        <v>88</v>
      </c>
      <c r="G442" s="32" t="s">
        <v>2020</v>
      </c>
      <c r="H442" s="29" t="s">
        <v>99</v>
      </c>
      <c r="I442" s="32" t="s">
        <v>108</v>
      </c>
      <c r="J442" s="33"/>
      <c r="K442" s="33"/>
      <c r="L442" s="33"/>
      <c r="M442" s="32" t="s">
        <v>2021</v>
      </c>
      <c r="N442" s="32" t="s">
        <v>93</v>
      </c>
      <c r="O442" s="33"/>
      <c r="P442" s="33"/>
      <c r="Q442" s="34">
        <v>0</v>
      </c>
      <c r="R442" s="35">
        <f>IF(Q442&gt;0,0,(IF(ISNA(VLOOKUP(D442,Missing_Vaulations,3,FALSE))=TRUE,0,(VLOOKUP(D442,Missing_Vaulations,3,FALSE)))))</f>
        <v>3000</v>
      </c>
      <c r="S442" s="34">
        <f>Q442+R442</f>
        <v>3000</v>
      </c>
      <c r="T442" s="36" t="s">
        <v>2022</v>
      </c>
      <c r="U442" s="37" t="s">
        <v>129</v>
      </c>
    </row>
    <row r="443" spans="1:21" x14ac:dyDescent="0.2">
      <c r="A443" s="28">
        <f>A442+1</f>
        <v>442</v>
      </c>
      <c r="B443" s="29" t="s">
        <v>2023</v>
      </c>
      <c r="C443" s="30">
        <v>44295</v>
      </c>
      <c r="D443" s="29" t="s">
        <v>87</v>
      </c>
      <c r="E443" s="31">
        <v>5804</v>
      </c>
      <c r="F443" s="29" t="s">
        <v>88</v>
      </c>
      <c r="G443" s="32" t="s">
        <v>2024</v>
      </c>
      <c r="H443" s="29" t="s">
        <v>90</v>
      </c>
      <c r="I443" s="32" t="s">
        <v>220</v>
      </c>
      <c r="J443" s="33"/>
      <c r="K443" s="33"/>
      <c r="L443" s="33"/>
      <c r="M443" s="32" t="s">
        <v>2025</v>
      </c>
      <c r="N443" s="32" t="s">
        <v>93</v>
      </c>
      <c r="O443" s="33"/>
      <c r="P443" s="33"/>
      <c r="Q443" s="34">
        <v>0</v>
      </c>
      <c r="R443" s="35">
        <f>IF(Q443&gt;0,0,(IF(ISNA(VLOOKUP(D443,Missing_Vaulations,3,FALSE))=TRUE,0,(VLOOKUP(D443,Missing_Vaulations,3,FALSE)))))</f>
        <v>3000</v>
      </c>
      <c r="S443" s="34">
        <f>Q443+R443</f>
        <v>3000</v>
      </c>
      <c r="T443" s="36" t="s">
        <v>2026</v>
      </c>
      <c r="U443" s="37" t="s">
        <v>129</v>
      </c>
    </row>
    <row r="444" spans="1:21" x14ac:dyDescent="0.2">
      <c r="A444" s="28">
        <f>A443+1</f>
        <v>443</v>
      </c>
      <c r="B444" s="29" t="s">
        <v>2027</v>
      </c>
      <c r="C444" s="30">
        <v>44298</v>
      </c>
      <c r="D444" s="29" t="s">
        <v>2028</v>
      </c>
      <c r="E444" s="31">
        <v>2800</v>
      </c>
      <c r="F444" s="29" t="s">
        <v>88</v>
      </c>
      <c r="G444" s="32" t="s">
        <v>753</v>
      </c>
      <c r="H444" s="29" t="s">
        <v>107</v>
      </c>
      <c r="I444" s="32" t="s">
        <v>108</v>
      </c>
      <c r="J444" s="33"/>
      <c r="K444" s="33"/>
      <c r="L444" s="33"/>
      <c r="M444" s="32" t="s">
        <v>754</v>
      </c>
      <c r="N444" s="32" t="s">
        <v>755</v>
      </c>
      <c r="O444" s="39">
        <v>1</v>
      </c>
      <c r="P444" s="39">
        <v>1</v>
      </c>
      <c r="Q444" s="34">
        <v>1359084</v>
      </c>
      <c r="R444" s="35">
        <f>IF(Q444&gt;0,0,(IF(ISNA(VLOOKUP(D444,Missing_Vaulations,3,FALSE))=TRUE,0,(VLOOKUP(D444,Missing_Vaulations,3,FALSE)))))</f>
        <v>0</v>
      </c>
      <c r="S444" s="34">
        <f>Q444+R444</f>
        <v>1359084</v>
      </c>
      <c r="T444" s="36" t="s">
        <v>756</v>
      </c>
      <c r="U444" s="37" t="s">
        <v>2029</v>
      </c>
    </row>
    <row r="445" spans="1:21" x14ac:dyDescent="0.2">
      <c r="A445" s="28">
        <f>A444+1</f>
        <v>444</v>
      </c>
      <c r="B445" s="29" t="s">
        <v>2030</v>
      </c>
      <c r="C445" s="30">
        <v>44298</v>
      </c>
      <c r="D445" s="29" t="s">
        <v>2031</v>
      </c>
      <c r="E445" s="31">
        <v>11020</v>
      </c>
      <c r="F445" s="29" t="s">
        <v>88</v>
      </c>
      <c r="G445" s="32" t="s">
        <v>2032</v>
      </c>
      <c r="H445" s="29" t="s">
        <v>107</v>
      </c>
      <c r="I445" s="32" t="s">
        <v>108</v>
      </c>
      <c r="J445" s="33"/>
      <c r="K445" s="33"/>
      <c r="L445" s="33"/>
      <c r="M445" s="32" t="s">
        <v>2033</v>
      </c>
      <c r="N445" s="33"/>
      <c r="O445" s="33"/>
      <c r="P445" s="33"/>
      <c r="Q445" s="34">
        <v>0</v>
      </c>
      <c r="R445" s="35">
        <f>IF(Q445&gt;0,0,(IF(ISNA(VLOOKUP(D445,Missing_Vaulations,3,FALSE))=TRUE,0,(VLOOKUP(D445,Missing_Vaulations,3,FALSE)))))</f>
        <v>0</v>
      </c>
      <c r="S445" s="34">
        <f>Q445+R445</f>
        <v>0</v>
      </c>
      <c r="T445" s="36" t="s">
        <v>2034</v>
      </c>
      <c r="U445" s="37" t="s">
        <v>2035</v>
      </c>
    </row>
    <row r="446" spans="1:21" x14ac:dyDescent="0.2">
      <c r="A446" s="28">
        <f>A445+1</f>
        <v>445</v>
      </c>
      <c r="B446" s="29" t="s">
        <v>2036</v>
      </c>
      <c r="C446" s="30">
        <v>44298</v>
      </c>
      <c r="D446" s="29" t="s">
        <v>759</v>
      </c>
      <c r="E446" s="31">
        <v>6915</v>
      </c>
      <c r="F446" s="29" t="s">
        <v>88</v>
      </c>
      <c r="G446" s="32" t="s">
        <v>558</v>
      </c>
      <c r="H446" s="29" t="s">
        <v>181</v>
      </c>
      <c r="I446" s="32" t="s">
        <v>186</v>
      </c>
      <c r="J446" s="33"/>
      <c r="K446" s="33"/>
      <c r="L446" s="33"/>
      <c r="M446" s="32" t="s">
        <v>559</v>
      </c>
      <c r="N446" s="32" t="s">
        <v>2037</v>
      </c>
      <c r="O446" s="33"/>
      <c r="P446" s="33"/>
      <c r="Q446" s="34">
        <v>0</v>
      </c>
      <c r="R446" s="35">
        <f>IF(Q446&gt;0,0,(IF(ISNA(VLOOKUP(D446,Missing_Vaulations,3,FALSE))=TRUE,0,(VLOOKUP(D446,Missing_Vaulations,3,FALSE)))))</f>
        <v>2000</v>
      </c>
      <c r="S446" s="34">
        <f>Q446+R446</f>
        <v>2000</v>
      </c>
      <c r="T446" s="36" t="s">
        <v>561</v>
      </c>
      <c r="U446" s="37" t="s">
        <v>2038</v>
      </c>
    </row>
    <row r="447" spans="1:21" x14ac:dyDescent="0.2">
      <c r="A447" s="28">
        <f>A446+1</f>
        <v>446</v>
      </c>
      <c r="B447" s="29" t="s">
        <v>2039</v>
      </c>
      <c r="C447" s="30">
        <v>44298</v>
      </c>
      <c r="D447" s="29" t="s">
        <v>2040</v>
      </c>
      <c r="E447" s="31">
        <v>2703</v>
      </c>
      <c r="F447" s="29" t="s">
        <v>88</v>
      </c>
      <c r="G447" s="32" t="s">
        <v>2041</v>
      </c>
      <c r="H447" s="29" t="s">
        <v>121</v>
      </c>
      <c r="I447" s="32" t="s">
        <v>91</v>
      </c>
      <c r="J447" s="33"/>
      <c r="K447" s="33"/>
      <c r="L447" s="33"/>
      <c r="M447" s="32" t="s">
        <v>2042</v>
      </c>
      <c r="N447" s="32" t="s">
        <v>2043</v>
      </c>
      <c r="O447" s="39">
        <v>1</v>
      </c>
      <c r="P447" s="39">
        <v>1</v>
      </c>
      <c r="Q447" s="34">
        <v>1198318</v>
      </c>
      <c r="R447" s="35">
        <f>IF(Q447&gt;0,0,(IF(ISNA(VLOOKUP(D447,Missing_Vaulations,3,FALSE))=TRUE,0,(VLOOKUP(D447,Missing_Vaulations,3,FALSE)))))</f>
        <v>0</v>
      </c>
      <c r="S447" s="34">
        <f>Q447+R447</f>
        <v>1198318</v>
      </c>
      <c r="T447" s="36" t="s">
        <v>2044</v>
      </c>
      <c r="U447" s="37" t="s">
        <v>2045</v>
      </c>
    </row>
    <row r="448" spans="1:21" x14ac:dyDescent="0.2">
      <c r="A448" s="28">
        <f>A447+1</f>
        <v>447</v>
      </c>
      <c r="B448" s="29" t="s">
        <v>2046</v>
      </c>
      <c r="C448" s="30">
        <v>44298</v>
      </c>
      <c r="D448" s="29" t="s">
        <v>418</v>
      </c>
      <c r="E448" s="31">
        <v>4203</v>
      </c>
      <c r="F448" s="29" t="s">
        <v>88</v>
      </c>
      <c r="G448" s="32" t="s">
        <v>765</v>
      </c>
      <c r="H448" s="29" t="s">
        <v>90</v>
      </c>
      <c r="I448" s="32" t="s">
        <v>100</v>
      </c>
      <c r="J448" s="33"/>
      <c r="K448" s="33"/>
      <c r="L448" s="33"/>
      <c r="M448" s="32" t="s">
        <v>2047</v>
      </c>
      <c r="N448" s="32" t="s">
        <v>93</v>
      </c>
      <c r="O448" s="33"/>
      <c r="P448" s="33"/>
      <c r="Q448" s="34">
        <v>0</v>
      </c>
      <c r="R448" s="35">
        <f>IF(Q448&gt;0,0,(IF(ISNA(VLOOKUP(D448,Missing_Vaulations,3,FALSE))=TRUE,0,(VLOOKUP(D448,Missing_Vaulations,3,FALSE)))))</f>
        <v>0</v>
      </c>
      <c r="S448" s="34">
        <f>Q448+R448</f>
        <v>0</v>
      </c>
      <c r="T448" s="36" t="s">
        <v>2048</v>
      </c>
      <c r="U448" s="37" t="s">
        <v>2049</v>
      </c>
    </row>
    <row r="449" spans="1:21" x14ac:dyDescent="0.2">
      <c r="A449" s="28">
        <f>A448+1</f>
        <v>448</v>
      </c>
      <c r="B449" s="29" t="s">
        <v>2050</v>
      </c>
      <c r="C449" s="30">
        <v>44298</v>
      </c>
      <c r="D449" s="29" t="s">
        <v>141</v>
      </c>
      <c r="E449" s="31">
        <v>13731</v>
      </c>
      <c r="F449" s="29" t="s">
        <v>88</v>
      </c>
      <c r="G449" s="32" t="s">
        <v>2051</v>
      </c>
      <c r="H449" s="29" t="s">
        <v>285</v>
      </c>
      <c r="I449" s="32" t="s">
        <v>172</v>
      </c>
      <c r="J449" s="38">
        <v>7302</v>
      </c>
      <c r="K449" s="39">
        <v>4</v>
      </c>
      <c r="L449" s="40">
        <v>1</v>
      </c>
      <c r="M449" s="32" t="s">
        <v>2052</v>
      </c>
      <c r="N449" s="32" t="s">
        <v>2053</v>
      </c>
      <c r="O449" s="39">
        <v>1</v>
      </c>
      <c r="P449" s="39">
        <v>1</v>
      </c>
      <c r="Q449" s="34">
        <v>502479</v>
      </c>
      <c r="R449" s="35">
        <f>IF(Q449&gt;0,0,(IF(ISNA(VLOOKUP(D449,Missing_Vaulations,3,FALSE))=TRUE,0,(VLOOKUP(D449,Missing_Vaulations,3,FALSE)))))</f>
        <v>0</v>
      </c>
      <c r="S449" s="34">
        <f>Q449+R449</f>
        <v>502479</v>
      </c>
      <c r="T449" s="36" t="s">
        <v>2054</v>
      </c>
      <c r="U449" s="41"/>
    </row>
    <row r="450" spans="1:21" x14ac:dyDescent="0.2">
      <c r="A450" s="28">
        <f>A449+1</f>
        <v>449</v>
      </c>
      <c r="B450" s="29" t="s">
        <v>2055</v>
      </c>
      <c r="C450" s="30">
        <v>44298</v>
      </c>
      <c r="D450" s="29" t="s">
        <v>97</v>
      </c>
      <c r="E450" s="31">
        <v>3208</v>
      </c>
      <c r="F450" s="29" t="s">
        <v>88</v>
      </c>
      <c r="G450" s="32" t="s">
        <v>2056</v>
      </c>
      <c r="H450" s="29" t="s">
        <v>99</v>
      </c>
      <c r="I450" s="32" t="s">
        <v>100</v>
      </c>
      <c r="J450" s="33"/>
      <c r="K450" s="33"/>
      <c r="L450" s="33"/>
      <c r="M450" s="32" t="s">
        <v>2057</v>
      </c>
      <c r="N450" s="32" t="s">
        <v>2058</v>
      </c>
      <c r="O450" s="33"/>
      <c r="P450" s="33"/>
      <c r="Q450" s="34">
        <v>50000</v>
      </c>
      <c r="R450" s="35">
        <f>IF(Q450&gt;0,0,(IF(ISNA(VLOOKUP(D450,Missing_Vaulations,3,FALSE))=TRUE,0,(VLOOKUP(D450,Missing_Vaulations,3,FALSE)))))</f>
        <v>0</v>
      </c>
      <c r="S450" s="34">
        <f>Q450+R450</f>
        <v>50000</v>
      </c>
      <c r="T450" s="36" t="s">
        <v>2059</v>
      </c>
      <c r="U450" s="37" t="s">
        <v>139</v>
      </c>
    </row>
    <row r="451" spans="1:21" x14ac:dyDescent="0.2">
      <c r="A451" s="28">
        <f>A450+1</f>
        <v>450</v>
      </c>
      <c r="B451" s="29" t="s">
        <v>2060</v>
      </c>
      <c r="C451" s="30">
        <v>44298</v>
      </c>
      <c r="D451" s="29" t="s">
        <v>87</v>
      </c>
      <c r="E451" s="31">
        <v>5510</v>
      </c>
      <c r="F451" s="29" t="s">
        <v>88</v>
      </c>
      <c r="G451" s="32" t="s">
        <v>2061</v>
      </c>
      <c r="H451" s="29" t="s">
        <v>107</v>
      </c>
      <c r="I451" s="32" t="s">
        <v>220</v>
      </c>
      <c r="J451" s="33"/>
      <c r="K451" s="33"/>
      <c r="L451" s="33"/>
      <c r="M451" s="32" t="s">
        <v>2062</v>
      </c>
      <c r="N451" s="32" t="s">
        <v>93</v>
      </c>
      <c r="O451" s="33"/>
      <c r="P451" s="33"/>
      <c r="Q451" s="34">
        <v>0</v>
      </c>
      <c r="R451" s="35">
        <f>IF(Q451&gt;0,0,(IF(ISNA(VLOOKUP(D451,Missing_Vaulations,3,FALSE))=TRUE,0,(VLOOKUP(D451,Missing_Vaulations,3,FALSE)))))</f>
        <v>3000</v>
      </c>
      <c r="S451" s="34">
        <f>Q451+R451</f>
        <v>3000</v>
      </c>
      <c r="T451" s="36" t="s">
        <v>2063</v>
      </c>
      <c r="U451" s="37" t="s">
        <v>2064</v>
      </c>
    </row>
    <row r="452" spans="1:21" x14ac:dyDescent="0.2">
      <c r="A452" s="28">
        <f>A451+1</f>
        <v>451</v>
      </c>
      <c r="B452" s="29" t="s">
        <v>2065</v>
      </c>
      <c r="C452" s="30">
        <v>44298</v>
      </c>
      <c r="D452" s="29" t="s">
        <v>759</v>
      </c>
      <c r="E452" s="31">
        <v>1440</v>
      </c>
      <c r="F452" s="29" t="s">
        <v>88</v>
      </c>
      <c r="G452" s="32" t="s">
        <v>2066</v>
      </c>
      <c r="H452" s="29" t="s">
        <v>90</v>
      </c>
      <c r="I452" s="32" t="s">
        <v>100</v>
      </c>
      <c r="J452" s="33"/>
      <c r="K452" s="33"/>
      <c r="L452" s="33"/>
      <c r="M452" s="32" t="s">
        <v>2067</v>
      </c>
      <c r="N452" s="33"/>
      <c r="O452" s="33"/>
      <c r="P452" s="33"/>
      <c r="Q452" s="34">
        <v>0</v>
      </c>
      <c r="R452" s="35">
        <f>IF(Q452&gt;0,0,(IF(ISNA(VLOOKUP(D452,Missing_Vaulations,3,FALSE))=TRUE,0,(VLOOKUP(D452,Missing_Vaulations,3,FALSE)))))</f>
        <v>2000</v>
      </c>
      <c r="S452" s="34">
        <f>Q452+R452</f>
        <v>2000</v>
      </c>
      <c r="T452" s="36" t="s">
        <v>2068</v>
      </c>
      <c r="U452" s="37" t="s">
        <v>2069</v>
      </c>
    </row>
    <row r="453" spans="1:21" x14ac:dyDescent="0.2">
      <c r="A453" s="28">
        <f>A452+1</f>
        <v>452</v>
      </c>
      <c r="B453" s="29" t="s">
        <v>2070</v>
      </c>
      <c r="C453" s="30">
        <v>44298</v>
      </c>
      <c r="D453" s="29" t="s">
        <v>97</v>
      </c>
      <c r="E453" s="31">
        <v>4410</v>
      </c>
      <c r="F453" s="29" t="s">
        <v>88</v>
      </c>
      <c r="G453" s="32" t="s">
        <v>2071</v>
      </c>
      <c r="H453" s="29" t="s">
        <v>107</v>
      </c>
      <c r="I453" s="32" t="s">
        <v>220</v>
      </c>
      <c r="J453" s="33"/>
      <c r="K453" s="33"/>
      <c r="L453" s="33"/>
      <c r="M453" s="32" t="s">
        <v>2072</v>
      </c>
      <c r="N453" s="32" t="s">
        <v>2073</v>
      </c>
      <c r="O453" s="33"/>
      <c r="P453" s="33"/>
      <c r="Q453" s="34">
        <v>50000</v>
      </c>
      <c r="R453" s="35">
        <f>IF(Q453&gt;0,0,(IF(ISNA(VLOOKUP(D453,Missing_Vaulations,3,FALSE))=TRUE,0,(VLOOKUP(D453,Missing_Vaulations,3,FALSE)))))</f>
        <v>0</v>
      </c>
      <c r="S453" s="34">
        <f>Q453+R453</f>
        <v>50000</v>
      </c>
      <c r="T453" s="36" t="s">
        <v>2074</v>
      </c>
      <c r="U453" s="37" t="s">
        <v>112</v>
      </c>
    </row>
    <row r="454" spans="1:21" x14ac:dyDescent="0.2">
      <c r="A454" s="28">
        <f>A453+1</f>
        <v>453</v>
      </c>
      <c r="B454" s="29" t="s">
        <v>2075</v>
      </c>
      <c r="C454" s="30">
        <v>44298</v>
      </c>
      <c r="D454" s="29" t="s">
        <v>97</v>
      </c>
      <c r="E454" s="31">
        <v>2481</v>
      </c>
      <c r="F454" s="29" t="s">
        <v>88</v>
      </c>
      <c r="G454" s="32" t="s">
        <v>1416</v>
      </c>
      <c r="H454" s="29" t="s">
        <v>181</v>
      </c>
      <c r="I454" s="32" t="s">
        <v>297</v>
      </c>
      <c r="J454" s="33"/>
      <c r="K454" s="33"/>
      <c r="L454" s="33"/>
      <c r="M454" s="32" t="s">
        <v>2076</v>
      </c>
      <c r="N454" s="32" t="s">
        <v>894</v>
      </c>
      <c r="O454" s="33"/>
      <c r="P454" s="33"/>
      <c r="Q454" s="34">
        <v>50000</v>
      </c>
      <c r="R454" s="35">
        <f>IF(Q454&gt;0,0,(IF(ISNA(VLOOKUP(D454,Missing_Vaulations,3,FALSE))=TRUE,0,(VLOOKUP(D454,Missing_Vaulations,3,FALSE)))))</f>
        <v>0</v>
      </c>
      <c r="S454" s="34">
        <f>Q454+R454</f>
        <v>50000</v>
      </c>
      <c r="T454" s="36" t="s">
        <v>2077</v>
      </c>
      <c r="U454" s="37" t="s">
        <v>139</v>
      </c>
    </row>
    <row r="455" spans="1:21" x14ac:dyDescent="0.2">
      <c r="A455" s="28">
        <f>A454+1</f>
        <v>454</v>
      </c>
      <c r="B455" s="29" t="s">
        <v>2078</v>
      </c>
      <c r="C455" s="30">
        <v>44298</v>
      </c>
      <c r="D455" s="29" t="s">
        <v>97</v>
      </c>
      <c r="E455" s="31">
        <v>3107</v>
      </c>
      <c r="F455" s="29" t="s">
        <v>88</v>
      </c>
      <c r="G455" s="32" t="s">
        <v>2079</v>
      </c>
      <c r="H455" s="29" t="s">
        <v>181</v>
      </c>
      <c r="I455" s="32" t="s">
        <v>220</v>
      </c>
      <c r="J455" s="33"/>
      <c r="K455" s="33"/>
      <c r="L455" s="33"/>
      <c r="M455" s="32" t="s">
        <v>2080</v>
      </c>
      <c r="N455" s="32" t="s">
        <v>2081</v>
      </c>
      <c r="O455" s="33"/>
      <c r="P455" s="33"/>
      <c r="Q455" s="34">
        <v>50000</v>
      </c>
      <c r="R455" s="35">
        <f>IF(Q455&gt;0,0,(IF(ISNA(VLOOKUP(D455,Missing_Vaulations,3,FALSE))=TRUE,0,(VLOOKUP(D455,Missing_Vaulations,3,FALSE)))))</f>
        <v>0</v>
      </c>
      <c r="S455" s="34">
        <f>Q455+R455</f>
        <v>50000</v>
      </c>
      <c r="T455" s="36" t="s">
        <v>2082</v>
      </c>
      <c r="U455" s="37" t="s">
        <v>112</v>
      </c>
    </row>
    <row r="456" spans="1:21" x14ac:dyDescent="0.2">
      <c r="A456" s="28">
        <f>A455+1</f>
        <v>455</v>
      </c>
      <c r="B456" s="29" t="s">
        <v>2083</v>
      </c>
      <c r="C456" s="30">
        <v>44298</v>
      </c>
      <c r="D456" s="29" t="s">
        <v>97</v>
      </c>
      <c r="E456" s="31">
        <v>2305</v>
      </c>
      <c r="F456" s="29" t="s">
        <v>88</v>
      </c>
      <c r="G456" s="32" t="s">
        <v>2084</v>
      </c>
      <c r="H456" s="29" t="s">
        <v>121</v>
      </c>
      <c r="I456" s="33"/>
      <c r="J456" s="33"/>
      <c r="K456" s="33"/>
      <c r="L456" s="33"/>
      <c r="M456" s="32" t="s">
        <v>2085</v>
      </c>
      <c r="N456" s="32" t="s">
        <v>93</v>
      </c>
      <c r="O456" s="33"/>
      <c r="P456" s="33"/>
      <c r="Q456" s="34">
        <v>50000</v>
      </c>
      <c r="R456" s="35">
        <f>IF(Q456&gt;0,0,(IF(ISNA(VLOOKUP(D456,Missing_Vaulations,3,FALSE))=TRUE,0,(VLOOKUP(D456,Missing_Vaulations,3,FALSE)))))</f>
        <v>0</v>
      </c>
      <c r="S456" s="34">
        <f>Q456+R456</f>
        <v>50000</v>
      </c>
      <c r="T456" s="36" t="s">
        <v>2086</v>
      </c>
      <c r="U456" s="37" t="s">
        <v>2087</v>
      </c>
    </row>
    <row r="457" spans="1:21" x14ac:dyDescent="0.2">
      <c r="A457" s="28">
        <f>A456+1</f>
        <v>456</v>
      </c>
      <c r="B457" s="29" t="s">
        <v>2088</v>
      </c>
      <c r="C457" s="30">
        <v>44298</v>
      </c>
      <c r="D457" s="29" t="s">
        <v>97</v>
      </c>
      <c r="E457" s="31">
        <v>820</v>
      </c>
      <c r="F457" s="29" t="s">
        <v>88</v>
      </c>
      <c r="G457" s="32" t="s">
        <v>2089</v>
      </c>
      <c r="H457" s="29" t="s">
        <v>99</v>
      </c>
      <c r="I457" s="32" t="s">
        <v>143</v>
      </c>
      <c r="J457" s="33"/>
      <c r="K457" s="33"/>
      <c r="L457" s="33"/>
      <c r="M457" s="32" t="s">
        <v>2090</v>
      </c>
      <c r="N457" s="32" t="s">
        <v>894</v>
      </c>
      <c r="O457" s="33"/>
      <c r="P457" s="33"/>
      <c r="Q457" s="34">
        <v>50000</v>
      </c>
      <c r="R457" s="35">
        <f>IF(Q457&gt;0,0,(IF(ISNA(VLOOKUP(D457,Missing_Vaulations,3,FALSE))=TRUE,0,(VLOOKUP(D457,Missing_Vaulations,3,FALSE)))))</f>
        <v>0</v>
      </c>
      <c r="S457" s="34">
        <f>Q457+R457</f>
        <v>50000</v>
      </c>
      <c r="T457" s="36" t="s">
        <v>2091</v>
      </c>
      <c r="U457" s="37" t="s">
        <v>112</v>
      </c>
    </row>
    <row r="458" spans="1:21" x14ac:dyDescent="0.2">
      <c r="A458" s="28">
        <f>A457+1</f>
        <v>457</v>
      </c>
      <c r="B458" s="29" t="s">
        <v>2092</v>
      </c>
      <c r="C458" s="30">
        <v>44298</v>
      </c>
      <c r="D458" s="29" t="s">
        <v>97</v>
      </c>
      <c r="E458" s="31">
        <v>2608</v>
      </c>
      <c r="F458" s="29" t="s">
        <v>88</v>
      </c>
      <c r="G458" s="32" t="s">
        <v>1640</v>
      </c>
      <c r="H458" s="29" t="s">
        <v>90</v>
      </c>
      <c r="I458" s="32" t="s">
        <v>91</v>
      </c>
      <c r="J458" s="33"/>
      <c r="K458" s="33"/>
      <c r="L458" s="33"/>
      <c r="M458" s="32" t="s">
        <v>1641</v>
      </c>
      <c r="N458" s="32" t="s">
        <v>894</v>
      </c>
      <c r="O458" s="33"/>
      <c r="P458" s="33"/>
      <c r="Q458" s="34">
        <v>50000</v>
      </c>
      <c r="R458" s="35">
        <f>IF(Q458&gt;0,0,(IF(ISNA(VLOOKUP(D458,Missing_Vaulations,3,FALSE))=TRUE,0,(VLOOKUP(D458,Missing_Vaulations,3,FALSE)))))</f>
        <v>0</v>
      </c>
      <c r="S458" s="34">
        <f>Q458+R458</f>
        <v>50000</v>
      </c>
      <c r="T458" s="36" t="s">
        <v>1643</v>
      </c>
      <c r="U458" s="37" t="s">
        <v>139</v>
      </c>
    </row>
    <row r="459" spans="1:21" x14ac:dyDescent="0.2">
      <c r="A459" s="28">
        <f>A458+1</f>
        <v>458</v>
      </c>
      <c r="B459" s="29" t="s">
        <v>2093</v>
      </c>
      <c r="C459" s="30">
        <v>44298</v>
      </c>
      <c r="D459" s="29" t="s">
        <v>97</v>
      </c>
      <c r="E459" s="31">
        <v>11718</v>
      </c>
      <c r="F459" s="29" t="s">
        <v>88</v>
      </c>
      <c r="G459" s="32" t="s">
        <v>2094</v>
      </c>
      <c r="H459" s="29" t="s">
        <v>90</v>
      </c>
      <c r="I459" s="32" t="s">
        <v>108</v>
      </c>
      <c r="J459" s="33"/>
      <c r="K459" s="33"/>
      <c r="L459" s="33"/>
      <c r="M459" s="32" t="s">
        <v>2095</v>
      </c>
      <c r="N459" s="32" t="s">
        <v>894</v>
      </c>
      <c r="O459" s="33"/>
      <c r="P459" s="33"/>
      <c r="Q459" s="34">
        <v>50000</v>
      </c>
      <c r="R459" s="35">
        <f>IF(Q459&gt;0,0,(IF(ISNA(VLOOKUP(D459,Missing_Vaulations,3,FALSE))=TRUE,0,(VLOOKUP(D459,Missing_Vaulations,3,FALSE)))))</f>
        <v>0</v>
      </c>
      <c r="S459" s="34">
        <f>Q459+R459</f>
        <v>50000</v>
      </c>
      <c r="T459" s="36" t="s">
        <v>2096</v>
      </c>
      <c r="U459" s="37" t="s">
        <v>139</v>
      </c>
    </row>
    <row r="460" spans="1:21" x14ac:dyDescent="0.2">
      <c r="A460" s="28">
        <f>A459+1</f>
        <v>459</v>
      </c>
      <c r="B460" s="29" t="s">
        <v>2097</v>
      </c>
      <c r="C460" s="30">
        <v>44298</v>
      </c>
      <c r="D460" s="29" t="s">
        <v>97</v>
      </c>
      <c r="E460" s="31">
        <v>509</v>
      </c>
      <c r="F460" s="29" t="s">
        <v>88</v>
      </c>
      <c r="G460" s="32" t="s">
        <v>1636</v>
      </c>
      <c r="H460" s="29" t="s">
        <v>99</v>
      </c>
      <c r="I460" s="32" t="s">
        <v>100</v>
      </c>
      <c r="J460" s="33"/>
      <c r="K460" s="33"/>
      <c r="L460" s="33"/>
      <c r="M460" s="32" t="s">
        <v>2098</v>
      </c>
      <c r="N460" s="32" t="s">
        <v>2073</v>
      </c>
      <c r="O460" s="33"/>
      <c r="P460" s="33"/>
      <c r="Q460" s="34">
        <v>50000</v>
      </c>
      <c r="R460" s="35">
        <f>IF(Q460&gt;0,0,(IF(ISNA(VLOOKUP(D460,Missing_Vaulations,3,FALSE))=TRUE,0,(VLOOKUP(D460,Missing_Vaulations,3,FALSE)))))</f>
        <v>0</v>
      </c>
      <c r="S460" s="34">
        <f>Q460+R460</f>
        <v>50000</v>
      </c>
      <c r="T460" s="36" t="s">
        <v>2099</v>
      </c>
      <c r="U460" s="37" t="s">
        <v>139</v>
      </c>
    </row>
    <row r="461" spans="1:21" x14ac:dyDescent="0.2">
      <c r="A461" s="28">
        <f>A460+1</f>
        <v>460</v>
      </c>
      <c r="B461" s="29" t="s">
        <v>2100</v>
      </c>
      <c r="C461" s="30">
        <v>44298</v>
      </c>
      <c r="D461" s="29" t="s">
        <v>87</v>
      </c>
      <c r="E461" s="31">
        <v>2105</v>
      </c>
      <c r="F461" s="29" t="s">
        <v>88</v>
      </c>
      <c r="G461" s="32" t="s">
        <v>2101</v>
      </c>
      <c r="H461" s="29" t="s">
        <v>121</v>
      </c>
      <c r="I461" s="32" t="s">
        <v>172</v>
      </c>
      <c r="J461" s="33"/>
      <c r="K461" s="33"/>
      <c r="L461" s="33"/>
      <c r="M461" s="32" t="s">
        <v>2102</v>
      </c>
      <c r="N461" s="32" t="s">
        <v>93</v>
      </c>
      <c r="O461" s="33"/>
      <c r="P461" s="33"/>
      <c r="Q461" s="34">
        <v>0</v>
      </c>
      <c r="R461" s="35">
        <f>IF(Q461&gt;0,0,(IF(ISNA(VLOOKUP(D461,Missing_Vaulations,3,FALSE))=TRUE,0,(VLOOKUP(D461,Missing_Vaulations,3,FALSE)))))</f>
        <v>3000</v>
      </c>
      <c r="S461" s="34">
        <f>Q461+R461</f>
        <v>3000</v>
      </c>
      <c r="T461" s="36" t="s">
        <v>2103</v>
      </c>
      <c r="U461" s="37" t="s">
        <v>2104</v>
      </c>
    </row>
    <row r="462" spans="1:21" x14ac:dyDescent="0.2">
      <c r="A462" s="28">
        <f>A461+1</f>
        <v>461</v>
      </c>
      <c r="B462" s="29" t="s">
        <v>2105</v>
      </c>
      <c r="C462" s="30">
        <v>44298</v>
      </c>
      <c r="D462" s="29" t="s">
        <v>97</v>
      </c>
      <c r="E462" s="31">
        <v>2109</v>
      </c>
      <c r="F462" s="29" t="s">
        <v>88</v>
      </c>
      <c r="G462" s="32" t="s">
        <v>2106</v>
      </c>
      <c r="H462" s="29" t="s">
        <v>107</v>
      </c>
      <c r="I462" s="32" t="s">
        <v>297</v>
      </c>
      <c r="J462" s="33"/>
      <c r="K462" s="33"/>
      <c r="L462" s="33"/>
      <c r="M462" s="32" t="s">
        <v>2107</v>
      </c>
      <c r="N462" s="32" t="s">
        <v>2058</v>
      </c>
      <c r="O462" s="33"/>
      <c r="P462" s="33"/>
      <c r="Q462" s="34">
        <v>50000</v>
      </c>
      <c r="R462" s="35">
        <f>IF(Q462&gt;0,0,(IF(ISNA(VLOOKUP(D462,Missing_Vaulations,3,FALSE))=TRUE,0,(VLOOKUP(D462,Missing_Vaulations,3,FALSE)))))</f>
        <v>0</v>
      </c>
      <c r="S462" s="34">
        <f>Q462+R462</f>
        <v>50000</v>
      </c>
      <c r="T462" s="36" t="s">
        <v>2108</v>
      </c>
      <c r="U462" s="37" t="s">
        <v>139</v>
      </c>
    </row>
    <row r="463" spans="1:21" x14ac:dyDescent="0.2">
      <c r="A463" s="28">
        <f>A462+1</f>
        <v>462</v>
      </c>
      <c r="B463" s="29" t="s">
        <v>2109</v>
      </c>
      <c r="C463" s="30">
        <v>44298</v>
      </c>
      <c r="D463" s="29" t="s">
        <v>277</v>
      </c>
      <c r="E463" s="31">
        <v>5120</v>
      </c>
      <c r="F463" s="29" t="s">
        <v>88</v>
      </c>
      <c r="G463" s="32" t="s">
        <v>2110</v>
      </c>
      <c r="H463" s="29" t="s">
        <v>107</v>
      </c>
      <c r="I463" s="32" t="s">
        <v>172</v>
      </c>
      <c r="J463" s="33"/>
      <c r="K463" s="33"/>
      <c r="L463" s="33"/>
      <c r="M463" s="32" t="s">
        <v>2111</v>
      </c>
      <c r="N463" s="32" t="s">
        <v>2112</v>
      </c>
      <c r="O463" s="33"/>
      <c r="P463" s="33"/>
      <c r="Q463" s="34">
        <v>0</v>
      </c>
      <c r="R463" s="35">
        <f>IF(Q463&gt;0,0,(IF(ISNA(VLOOKUP(D463,Missing_Vaulations,3,FALSE))=TRUE,0,(VLOOKUP(D463,Missing_Vaulations,3,FALSE)))))</f>
        <v>500</v>
      </c>
      <c r="S463" s="34">
        <f>Q463+R463</f>
        <v>500</v>
      </c>
      <c r="T463" s="36" t="s">
        <v>2113</v>
      </c>
      <c r="U463" s="37" t="s">
        <v>282</v>
      </c>
    </row>
    <row r="464" spans="1:21" x14ac:dyDescent="0.2">
      <c r="A464" s="28">
        <f>A463+1</f>
        <v>463</v>
      </c>
      <c r="B464" s="29" t="s">
        <v>2114</v>
      </c>
      <c r="C464" s="30">
        <v>44298</v>
      </c>
      <c r="D464" s="29" t="s">
        <v>277</v>
      </c>
      <c r="E464" s="31">
        <v>7509</v>
      </c>
      <c r="F464" s="29" t="s">
        <v>88</v>
      </c>
      <c r="G464" s="32" t="s">
        <v>2115</v>
      </c>
      <c r="H464" s="29" t="s">
        <v>99</v>
      </c>
      <c r="I464" s="32" t="s">
        <v>220</v>
      </c>
      <c r="J464" s="33"/>
      <c r="K464" s="33"/>
      <c r="L464" s="33"/>
      <c r="M464" s="32" t="s">
        <v>2116</v>
      </c>
      <c r="N464" s="32" t="s">
        <v>2112</v>
      </c>
      <c r="O464" s="33"/>
      <c r="P464" s="33"/>
      <c r="Q464" s="34">
        <v>0</v>
      </c>
      <c r="R464" s="35">
        <f>IF(Q464&gt;0,0,(IF(ISNA(VLOOKUP(D464,Missing_Vaulations,3,FALSE))=TRUE,0,(VLOOKUP(D464,Missing_Vaulations,3,FALSE)))))</f>
        <v>500</v>
      </c>
      <c r="S464" s="34">
        <f>Q464+R464</f>
        <v>500</v>
      </c>
      <c r="T464" s="36" t="s">
        <v>2117</v>
      </c>
      <c r="U464" s="37" t="s">
        <v>282</v>
      </c>
    </row>
    <row r="465" spans="1:21" x14ac:dyDescent="0.2">
      <c r="A465" s="28">
        <f>A464+1</f>
        <v>464</v>
      </c>
      <c r="B465" s="29" t="s">
        <v>2118</v>
      </c>
      <c r="C465" s="30">
        <v>44298</v>
      </c>
      <c r="D465" s="29" t="s">
        <v>277</v>
      </c>
      <c r="E465" s="31">
        <v>3703</v>
      </c>
      <c r="F465" s="29" t="s">
        <v>88</v>
      </c>
      <c r="G465" s="32" t="s">
        <v>701</v>
      </c>
      <c r="H465" s="29" t="s">
        <v>90</v>
      </c>
      <c r="I465" s="32" t="s">
        <v>297</v>
      </c>
      <c r="J465" s="33"/>
      <c r="K465" s="33"/>
      <c r="L465" s="33"/>
      <c r="M465" s="32" t="s">
        <v>2119</v>
      </c>
      <c r="N465" s="32" t="s">
        <v>2112</v>
      </c>
      <c r="O465" s="33"/>
      <c r="P465" s="33"/>
      <c r="Q465" s="34">
        <v>0</v>
      </c>
      <c r="R465" s="35">
        <f>IF(Q465&gt;0,0,(IF(ISNA(VLOOKUP(D465,Missing_Vaulations,3,FALSE))=TRUE,0,(VLOOKUP(D465,Missing_Vaulations,3,FALSE)))))</f>
        <v>500</v>
      </c>
      <c r="S465" s="34">
        <f>Q465+R465</f>
        <v>500</v>
      </c>
      <c r="T465" s="36" t="s">
        <v>2120</v>
      </c>
      <c r="U465" s="37" t="s">
        <v>282</v>
      </c>
    </row>
    <row r="466" spans="1:21" x14ac:dyDescent="0.2">
      <c r="A466" s="28">
        <f>A465+1</f>
        <v>465</v>
      </c>
      <c r="B466" s="29" t="s">
        <v>2121</v>
      </c>
      <c r="C466" s="30">
        <v>44298</v>
      </c>
      <c r="D466" s="29" t="s">
        <v>711</v>
      </c>
      <c r="E466" s="31">
        <v>2615</v>
      </c>
      <c r="F466" s="29" t="s">
        <v>88</v>
      </c>
      <c r="G466" s="32" t="s">
        <v>396</v>
      </c>
      <c r="H466" s="29" t="s">
        <v>90</v>
      </c>
      <c r="I466" s="32" t="s">
        <v>297</v>
      </c>
      <c r="J466" s="33"/>
      <c r="K466" s="33"/>
      <c r="L466" s="33"/>
      <c r="M466" s="32" t="s">
        <v>2122</v>
      </c>
      <c r="N466" s="32" t="s">
        <v>2123</v>
      </c>
      <c r="O466" s="33"/>
      <c r="P466" s="33"/>
      <c r="Q466" s="34">
        <v>0</v>
      </c>
      <c r="R466" s="35">
        <f>IF(Q466&gt;0,0,(IF(ISNA(VLOOKUP(D466,Missing_Vaulations,3,FALSE))=TRUE,0,(VLOOKUP(D466,Missing_Vaulations,3,FALSE)))))</f>
        <v>3000</v>
      </c>
      <c r="S466" s="34">
        <f>Q466+R466</f>
        <v>3000</v>
      </c>
      <c r="T466" s="36" t="s">
        <v>2124</v>
      </c>
      <c r="U466" s="37" t="s">
        <v>716</v>
      </c>
    </row>
    <row r="467" spans="1:21" x14ac:dyDescent="0.2">
      <c r="A467" s="28">
        <f>A466+1</f>
        <v>466</v>
      </c>
      <c r="B467" s="29" t="s">
        <v>2125</v>
      </c>
      <c r="C467" s="30">
        <v>44298</v>
      </c>
      <c r="D467" s="29" t="s">
        <v>277</v>
      </c>
      <c r="E467" s="31">
        <v>9302</v>
      </c>
      <c r="F467" s="29" t="s">
        <v>88</v>
      </c>
      <c r="G467" s="32" t="s">
        <v>2126</v>
      </c>
      <c r="H467" s="29" t="s">
        <v>181</v>
      </c>
      <c r="I467" s="32" t="s">
        <v>115</v>
      </c>
      <c r="J467" s="33"/>
      <c r="K467" s="33"/>
      <c r="L467" s="33"/>
      <c r="M467" s="32" t="s">
        <v>2127</v>
      </c>
      <c r="N467" s="32" t="s">
        <v>2112</v>
      </c>
      <c r="O467" s="33"/>
      <c r="P467" s="33"/>
      <c r="Q467" s="34">
        <v>0</v>
      </c>
      <c r="R467" s="35">
        <f>IF(Q467&gt;0,0,(IF(ISNA(VLOOKUP(D467,Missing_Vaulations,3,FALSE))=TRUE,0,(VLOOKUP(D467,Missing_Vaulations,3,FALSE)))))</f>
        <v>500</v>
      </c>
      <c r="S467" s="34">
        <f>Q467+R467</f>
        <v>500</v>
      </c>
      <c r="T467" s="36" t="s">
        <v>2128</v>
      </c>
      <c r="U467" s="37" t="s">
        <v>282</v>
      </c>
    </row>
    <row r="468" spans="1:21" x14ac:dyDescent="0.2">
      <c r="A468" s="28">
        <f>A467+1</f>
        <v>467</v>
      </c>
      <c r="B468" s="29" t="s">
        <v>2129</v>
      </c>
      <c r="C468" s="30">
        <v>44298</v>
      </c>
      <c r="D468" s="29" t="s">
        <v>277</v>
      </c>
      <c r="E468" s="31">
        <v>3201</v>
      </c>
      <c r="F468" s="29" t="s">
        <v>88</v>
      </c>
      <c r="G468" s="32" t="s">
        <v>2130</v>
      </c>
      <c r="H468" s="29" t="s">
        <v>181</v>
      </c>
      <c r="I468" s="32" t="s">
        <v>291</v>
      </c>
      <c r="J468" s="33"/>
      <c r="K468" s="33"/>
      <c r="L468" s="33"/>
      <c r="M468" s="32" t="s">
        <v>2131</v>
      </c>
      <c r="N468" s="32" t="s">
        <v>2132</v>
      </c>
      <c r="O468" s="33"/>
      <c r="P468" s="33"/>
      <c r="Q468" s="34">
        <v>0</v>
      </c>
      <c r="R468" s="35">
        <f>IF(Q468&gt;0,0,(IF(ISNA(VLOOKUP(D468,Missing_Vaulations,3,FALSE))=TRUE,0,(VLOOKUP(D468,Missing_Vaulations,3,FALSE)))))</f>
        <v>500</v>
      </c>
      <c r="S468" s="34">
        <f>Q468+R468</f>
        <v>500</v>
      </c>
      <c r="T468" s="36" t="s">
        <v>2133</v>
      </c>
      <c r="U468" s="37" t="s">
        <v>282</v>
      </c>
    </row>
    <row r="469" spans="1:21" x14ac:dyDescent="0.2">
      <c r="A469" s="28">
        <f>A468+1</f>
        <v>468</v>
      </c>
      <c r="B469" s="29" t="s">
        <v>2134</v>
      </c>
      <c r="C469" s="30">
        <v>44298</v>
      </c>
      <c r="D469" s="29" t="s">
        <v>277</v>
      </c>
      <c r="E469" s="31">
        <v>507</v>
      </c>
      <c r="F469" s="29" t="s">
        <v>88</v>
      </c>
      <c r="G469" s="32" t="s">
        <v>2135</v>
      </c>
      <c r="H469" s="29" t="s">
        <v>107</v>
      </c>
      <c r="I469" s="32" t="s">
        <v>108</v>
      </c>
      <c r="J469" s="33"/>
      <c r="K469" s="33"/>
      <c r="L469" s="33"/>
      <c r="M469" s="32" t="s">
        <v>2136</v>
      </c>
      <c r="N469" s="32" t="s">
        <v>2132</v>
      </c>
      <c r="O469" s="33"/>
      <c r="P469" s="33"/>
      <c r="Q469" s="34">
        <v>0</v>
      </c>
      <c r="R469" s="35">
        <f>IF(Q469&gt;0,0,(IF(ISNA(VLOOKUP(D469,Missing_Vaulations,3,FALSE))=TRUE,0,(VLOOKUP(D469,Missing_Vaulations,3,FALSE)))))</f>
        <v>500</v>
      </c>
      <c r="S469" s="34">
        <f>Q469+R469</f>
        <v>500</v>
      </c>
      <c r="T469" s="36" t="s">
        <v>2137</v>
      </c>
      <c r="U469" s="37" t="s">
        <v>282</v>
      </c>
    </row>
    <row r="470" spans="1:21" x14ac:dyDescent="0.2">
      <c r="A470" s="28">
        <f>A469+1</f>
        <v>469</v>
      </c>
      <c r="B470" s="29" t="s">
        <v>2138</v>
      </c>
      <c r="C470" s="30">
        <v>44298</v>
      </c>
      <c r="D470" s="29" t="s">
        <v>87</v>
      </c>
      <c r="E470" s="31">
        <v>404</v>
      </c>
      <c r="F470" s="29" t="s">
        <v>88</v>
      </c>
      <c r="G470" s="32" t="s">
        <v>2139</v>
      </c>
      <c r="H470" s="29" t="s">
        <v>181</v>
      </c>
      <c r="I470" s="32" t="s">
        <v>186</v>
      </c>
      <c r="J470" s="33"/>
      <c r="K470" s="33"/>
      <c r="L470" s="33"/>
      <c r="M470" s="32" t="s">
        <v>2140</v>
      </c>
      <c r="N470" s="32" t="s">
        <v>93</v>
      </c>
      <c r="O470" s="33"/>
      <c r="P470" s="33"/>
      <c r="Q470" s="34">
        <v>0</v>
      </c>
      <c r="R470" s="35">
        <f>IF(Q470&gt;0,0,(IF(ISNA(VLOOKUP(D470,Missing_Vaulations,3,FALSE))=TRUE,0,(VLOOKUP(D470,Missing_Vaulations,3,FALSE)))))</f>
        <v>3000</v>
      </c>
      <c r="S470" s="34">
        <f>Q470+R470</f>
        <v>3000</v>
      </c>
      <c r="T470" s="36" t="s">
        <v>2141</v>
      </c>
      <c r="U470" s="37" t="s">
        <v>2142</v>
      </c>
    </row>
    <row r="471" spans="1:21" x14ac:dyDescent="0.2">
      <c r="A471" s="28">
        <f>A470+1</f>
        <v>470</v>
      </c>
      <c r="B471" s="29" t="s">
        <v>2143</v>
      </c>
      <c r="C471" s="30">
        <v>44298</v>
      </c>
      <c r="D471" s="29" t="s">
        <v>277</v>
      </c>
      <c r="E471" s="31">
        <v>732</v>
      </c>
      <c r="F471" s="29" t="s">
        <v>382</v>
      </c>
      <c r="G471" s="32" t="s">
        <v>2144</v>
      </c>
      <c r="H471" s="29" t="s">
        <v>181</v>
      </c>
      <c r="I471" s="32" t="s">
        <v>186</v>
      </c>
      <c r="J471" s="33"/>
      <c r="K471" s="33"/>
      <c r="L471" s="33"/>
      <c r="M471" s="33"/>
      <c r="N471" s="32" t="s">
        <v>2145</v>
      </c>
      <c r="O471" s="33"/>
      <c r="P471" s="33"/>
      <c r="Q471" s="34">
        <v>0</v>
      </c>
      <c r="R471" s="35">
        <f>IF(Q471&gt;0,0,(IF(ISNA(VLOOKUP(D471,Missing_Vaulations,3,FALSE))=TRUE,0,(VLOOKUP(D471,Missing_Vaulations,3,FALSE)))))</f>
        <v>500</v>
      </c>
      <c r="S471" s="34">
        <f>Q471+R471</f>
        <v>500</v>
      </c>
      <c r="T471" s="36" t="s">
        <v>2146</v>
      </c>
      <c r="U471" s="37" t="s">
        <v>282</v>
      </c>
    </row>
    <row r="472" spans="1:21" x14ac:dyDescent="0.2">
      <c r="A472" s="28">
        <f>A471+1</f>
        <v>471</v>
      </c>
      <c r="B472" s="29" t="s">
        <v>2147</v>
      </c>
      <c r="C472" s="30">
        <v>44298</v>
      </c>
      <c r="D472" s="29" t="s">
        <v>277</v>
      </c>
      <c r="E472" s="31">
        <v>732</v>
      </c>
      <c r="F472" s="29" t="s">
        <v>382</v>
      </c>
      <c r="G472" s="32" t="s">
        <v>2144</v>
      </c>
      <c r="H472" s="29" t="s">
        <v>181</v>
      </c>
      <c r="I472" s="32" t="s">
        <v>186</v>
      </c>
      <c r="J472" s="33"/>
      <c r="K472" s="33"/>
      <c r="L472" s="33"/>
      <c r="M472" s="32" t="s">
        <v>2148</v>
      </c>
      <c r="N472" s="32" t="s">
        <v>2145</v>
      </c>
      <c r="O472" s="33"/>
      <c r="P472" s="33"/>
      <c r="Q472" s="34">
        <v>0</v>
      </c>
      <c r="R472" s="35">
        <f>IF(Q472&gt;0,0,(IF(ISNA(VLOOKUP(D472,Missing_Vaulations,3,FALSE))=TRUE,0,(VLOOKUP(D472,Missing_Vaulations,3,FALSE)))))</f>
        <v>500</v>
      </c>
      <c r="S472" s="34">
        <f>Q472+R472</f>
        <v>500</v>
      </c>
      <c r="T472" s="36" t="s">
        <v>2146</v>
      </c>
      <c r="U472" s="37" t="s">
        <v>282</v>
      </c>
    </row>
    <row r="473" spans="1:21" x14ac:dyDescent="0.2">
      <c r="A473" s="28">
        <f>A472+1</f>
        <v>472</v>
      </c>
      <c r="B473" s="29" t="s">
        <v>2149</v>
      </c>
      <c r="C473" s="30">
        <v>44298</v>
      </c>
      <c r="D473" s="29" t="s">
        <v>523</v>
      </c>
      <c r="E473" s="31">
        <v>11705</v>
      </c>
      <c r="F473" s="29" t="s">
        <v>88</v>
      </c>
      <c r="G473" s="32" t="s">
        <v>2150</v>
      </c>
      <c r="H473" s="29" t="s">
        <v>99</v>
      </c>
      <c r="I473" s="32" t="s">
        <v>108</v>
      </c>
      <c r="J473" s="33"/>
      <c r="K473" s="33"/>
      <c r="L473" s="33"/>
      <c r="M473" s="32" t="s">
        <v>2151</v>
      </c>
      <c r="N473" s="32" t="s">
        <v>530</v>
      </c>
      <c r="O473" s="33"/>
      <c r="P473" s="33"/>
      <c r="Q473" s="34">
        <v>0</v>
      </c>
      <c r="R473" s="35">
        <f>IF(Q473&gt;0,0,(IF(ISNA(VLOOKUP(D473,Missing_Vaulations,3,FALSE))=TRUE,0,(VLOOKUP(D473,Missing_Vaulations,3,FALSE)))))</f>
        <v>15000</v>
      </c>
      <c r="S473" s="34">
        <f>Q473+R473</f>
        <v>15000</v>
      </c>
      <c r="T473" s="36" t="s">
        <v>2152</v>
      </c>
      <c r="U473" s="37" t="s">
        <v>526</v>
      </c>
    </row>
    <row r="474" spans="1:21" x14ac:dyDescent="0.2">
      <c r="A474" s="28">
        <f>A473+1</f>
        <v>473</v>
      </c>
      <c r="B474" s="29" t="s">
        <v>2153</v>
      </c>
      <c r="C474" s="30">
        <v>44298</v>
      </c>
      <c r="D474" s="29" t="s">
        <v>339</v>
      </c>
      <c r="E474" s="31">
        <v>9815</v>
      </c>
      <c r="F474" s="29" t="s">
        <v>88</v>
      </c>
      <c r="G474" s="32" t="s">
        <v>2154</v>
      </c>
      <c r="H474" s="29" t="s">
        <v>99</v>
      </c>
      <c r="I474" s="32" t="s">
        <v>172</v>
      </c>
      <c r="J474" s="33"/>
      <c r="K474" s="33"/>
      <c r="L474" s="33"/>
      <c r="M474" s="32" t="s">
        <v>2155</v>
      </c>
      <c r="N474" s="32" t="s">
        <v>342</v>
      </c>
      <c r="O474" s="33"/>
      <c r="P474" s="33"/>
      <c r="Q474" s="34">
        <v>0</v>
      </c>
      <c r="R474" s="35">
        <f>IF(Q474&gt;0,0,(IF(ISNA(VLOOKUP(D474,Missing_Vaulations,3,FALSE))=TRUE,0,(VLOOKUP(D474,Missing_Vaulations,3,FALSE)))))</f>
        <v>500</v>
      </c>
      <c r="S474" s="34">
        <f>Q474+R474</f>
        <v>500</v>
      </c>
      <c r="T474" s="36" t="s">
        <v>2156</v>
      </c>
      <c r="U474" s="37" t="s">
        <v>344</v>
      </c>
    </row>
    <row r="475" spans="1:21" x14ac:dyDescent="0.2">
      <c r="A475" s="28">
        <f>A474+1</f>
        <v>474</v>
      </c>
      <c r="B475" s="29" t="s">
        <v>2157</v>
      </c>
      <c r="C475" s="30">
        <v>44298</v>
      </c>
      <c r="D475" s="29" t="s">
        <v>97</v>
      </c>
      <c r="E475" s="31">
        <v>2100</v>
      </c>
      <c r="F475" s="29" t="s">
        <v>88</v>
      </c>
      <c r="G475" s="32" t="s">
        <v>2158</v>
      </c>
      <c r="H475" s="29" t="s">
        <v>99</v>
      </c>
      <c r="I475" s="32" t="s">
        <v>91</v>
      </c>
      <c r="J475" s="33"/>
      <c r="K475" s="33"/>
      <c r="L475" s="33"/>
      <c r="M475" s="32" t="s">
        <v>2159</v>
      </c>
      <c r="N475" s="32" t="s">
        <v>673</v>
      </c>
      <c r="O475" s="33"/>
      <c r="P475" s="33"/>
      <c r="Q475" s="34">
        <v>0</v>
      </c>
      <c r="R475" s="35">
        <f>IF(Q475&gt;0,0,(IF(ISNA(VLOOKUP(D475,Missing_Vaulations,3,FALSE))=TRUE,0,(VLOOKUP(D475,Missing_Vaulations,3,FALSE)))))</f>
        <v>500</v>
      </c>
      <c r="S475" s="34">
        <f>Q475+R475</f>
        <v>500</v>
      </c>
      <c r="T475" s="36" t="s">
        <v>2160</v>
      </c>
      <c r="U475" s="37" t="s">
        <v>2161</v>
      </c>
    </row>
    <row r="476" spans="1:21" x14ac:dyDescent="0.2">
      <c r="A476" s="28">
        <f>A475+1</f>
        <v>475</v>
      </c>
      <c r="B476" s="29" t="s">
        <v>2162</v>
      </c>
      <c r="C476" s="30">
        <v>44298</v>
      </c>
      <c r="D476" s="29" t="s">
        <v>97</v>
      </c>
      <c r="E476" s="31">
        <v>12216</v>
      </c>
      <c r="F476" s="29" t="s">
        <v>88</v>
      </c>
      <c r="G476" s="32" t="s">
        <v>2163</v>
      </c>
      <c r="H476" s="29" t="s">
        <v>107</v>
      </c>
      <c r="I476" s="32" t="s">
        <v>108</v>
      </c>
      <c r="J476" s="33"/>
      <c r="K476" s="33"/>
      <c r="L476" s="33"/>
      <c r="M476" s="32" t="s">
        <v>2164</v>
      </c>
      <c r="N476" s="32" t="s">
        <v>673</v>
      </c>
      <c r="O476" s="33"/>
      <c r="P476" s="33"/>
      <c r="Q476" s="34">
        <v>0</v>
      </c>
      <c r="R476" s="35">
        <f>IF(Q476&gt;0,0,(IF(ISNA(VLOOKUP(D476,Missing_Vaulations,3,FALSE))=TRUE,0,(VLOOKUP(D476,Missing_Vaulations,3,FALSE)))))</f>
        <v>500</v>
      </c>
      <c r="S476" s="34">
        <f>Q476+R476</f>
        <v>500</v>
      </c>
      <c r="T476" s="36" t="s">
        <v>2165</v>
      </c>
      <c r="U476" s="37" t="s">
        <v>2166</v>
      </c>
    </row>
    <row r="477" spans="1:21" x14ac:dyDescent="0.2">
      <c r="A477" s="28">
        <f>A476+1</f>
        <v>476</v>
      </c>
      <c r="B477" s="29" t="s">
        <v>2167</v>
      </c>
      <c r="C477" s="30">
        <v>44298</v>
      </c>
      <c r="D477" s="29" t="s">
        <v>339</v>
      </c>
      <c r="E477" s="31">
        <v>5107</v>
      </c>
      <c r="F477" s="29" t="s">
        <v>88</v>
      </c>
      <c r="G477" s="32" t="s">
        <v>2168</v>
      </c>
      <c r="H477" s="29" t="s">
        <v>99</v>
      </c>
      <c r="I477" s="32" t="s">
        <v>220</v>
      </c>
      <c r="J477" s="33"/>
      <c r="K477" s="33"/>
      <c r="L477" s="33"/>
      <c r="M477" s="32" t="s">
        <v>2169</v>
      </c>
      <c r="N477" s="32" t="s">
        <v>432</v>
      </c>
      <c r="O477" s="33"/>
      <c r="P477" s="33"/>
      <c r="Q477" s="34">
        <v>0</v>
      </c>
      <c r="R477" s="35">
        <f>IF(Q477&gt;0,0,(IF(ISNA(VLOOKUP(D477,Missing_Vaulations,3,FALSE))=TRUE,0,(VLOOKUP(D477,Missing_Vaulations,3,FALSE)))))</f>
        <v>500</v>
      </c>
      <c r="S477" s="34">
        <f>Q477+R477</f>
        <v>500</v>
      </c>
      <c r="T477" s="36" t="s">
        <v>2170</v>
      </c>
      <c r="U477" s="37" t="s">
        <v>434</v>
      </c>
    </row>
    <row r="478" spans="1:21" x14ac:dyDescent="0.2">
      <c r="A478" s="28">
        <f>A477+1</f>
        <v>477</v>
      </c>
      <c r="B478" s="29" t="s">
        <v>2171</v>
      </c>
      <c r="C478" s="30">
        <v>44298</v>
      </c>
      <c r="D478" s="29" t="s">
        <v>339</v>
      </c>
      <c r="E478" s="31">
        <v>709</v>
      </c>
      <c r="F478" s="29" t="s">
        <v>88</v>
      </c>
      <c r="G478" s="32" t="s">
        <v>2172</v>
      </c>
      <c r="H478" s="29" t="s">
        <v>121</v>
      </c>
      <c r="I478" s="32" t="s">
        <v>100</v>
      </c>
      <c r="J478" s="33"/>
      <c r="K478" s="33"/>
      <c r="L478" s="33"/>
      <c r="M478" s="32" t="s">
        <v>2173</v>
      </c>
      <c r="N478" s="32" t="s">
        <v>432</v>
      </c>
      <c r="O478" s="33"/>
      <c r="P478" s="33"/>
      <c r="Q478" s="34">
        <v>0</v>
      </c>
      <c r="R478" s="35">
        <f>IF(Q478&gt;0,0,(IF(ISNA(VLOOKUP(D478,Missing_Vaulations,3,FALSE))=TRUE,0,(VLOOKUP(D478,Missing_Vaulations,3,FALSE)))))</f>
        <v>500</v>
      </c>
      <c r="S478" s="34">
        <f>Q478+R478</f>
        <v>500</v>
      </c>
      <c r="T478" s="36" t="s">
        <v>2174</v>
      </c>
      <c r="U478" s="37" t="s">
        <v>434</v>
      </c>
    </row>
    <row r="479" spans="1:21" x14ac:dyDescent="0.2">
      <c r="A479" s="28">
        <f>A478+1</f>
        <v>478</v>
      </c>
      <c r="B479" s="29" t="s">
        <v>2175</v>
      </c>
      <c r="C479" s="30">
        <v>44298</v>
      </c>
      <c r="D479" s="29" t="s">
        <v>339</v>
      </c>
      <c r="E479" s="31">
        <v>709</v>
      </c>
      <c r="F479" s="29" t="s">
        <v>88</v>
      </c>
      <c r="G479" s="32" t="s">
        <v>2172</v>
      </c>
      <c r="H479" s="29" t="s">
        <v>121</v>
      </c>
      <c r="I479" s="32" t="s">
        <v>100</v>
      </c>
      <c r="J479" s="33"/>
      <c r="K479" s="33"/>
      <c r="L479" s="33"/>
      <c r="M479" s="32" t="s">
        <v>2173</v>
      </c>
      <c r="N479" s="32" t="s">
        <v>432</v>
      </c>
      <c r="O479" s="33"/>
      <c r="P479" s="33"/>
      <c r="Q479" s="34">
        <v>0</v>
      </c>
      <c r="R479" s="35">
        <f>IF(Q479&gt;0,0,(IF(ISNA(VLOOKUP(D479,Missing_Vaulations,3,FALSE))=TRUE,0,(VLOOKUP(D479,Missing_Vaulations,3,FALSE)))))</f>
        <v>500</v>
      </c>
      <c r="S479" s="34">
        <f>Q479+R479</f>
        <v>500</v>
      </c>
      <c r="T479" s="36" t="s">
        <v>2174</v>
      </c>
      <c r="U479" s="37" t="s">
        <v>434</v>
      </c>
    </row>
    <row r="480" spans="1:21" x14ac:dyDescent="0.2">
      <c r="A480" s="28">
        <f>A479+1</f>
        <v>479</v>
      </c>
      <c r="B480" s="29" t="s">
        <v>2176</v>
      </c>
      <c r="C480" s="30">
        <v>44298</v>
      </c>
      <c r="D480" s="29" t="s">
        <v>339</v>
      </c>
      <c r="E480" s="31">
        <v>11513</v>
      </c>
      <c r="F480" s="29" t="s">
        <v>88</v>
      </c>
      <c r="G480" s="32" t="s">
        <v>2177</v>
      </c>
      <c r="H480" s="29" t="s">
        <v>99</v>
      </c>
      <c r="I480" s="32" t="s">
        <v>108</v>
      </c>
      <c r="J480" s="33"/>
      <c r="K480" s="33"/>
      <c r="L480" s="33"/>
      <c r="M480" s="32" t="s">
        <v>2178</v>
      </c>
      <c r="N480" s="32" t="s">
        <v>432</v>
      </c>
      <c r="O480" s="33"/>
      <c r="P480" s="33"/>
      <c r="Q480" s="34">
        <v>0</v>
      </c>
      <c r="R480" s="35">
        <f>IF(Q480&gt;0,0,(IF(ISNA(VLOOKUP(D480,Missing_Vaulations,3,FALSE))=TRUE,0,(VLOOKUP(D480,Missing_Vaulations,3,FALSE)))))</f>
        <v>500</v>
      </c>
      <c r="S480" s="34">
        <f>Q480+R480</f>
        <v>500</v>
      </c>
      <c r="T480" s="36" t="s">
        <v>2179</v>
      </c>
      <c r="U480" s="37" t="s">
        <v>434</v>
      </c>
    </row>
    <row r="481" spans="1:21" x14ac:dyDescent="0.2">
      <c r="A481" s="28">
        <f>A480+1</f>
        <v>480</v>
      </c>
      <c r="B481" s="29" t="s">
        <v>2180</v>
      </c>
      <c r="C481" s="30">
        <v>44298</v>
      </c>
      <c r="D481" s="29" t="s">
        <v>339</v>
      </c>
      <c r="E481" s="31">
        <v>1111</v>
      </c>
      <c r="F481" s="29" t="s">
        <v>88</v>
      </c>
      <c r="G481" s="32" t="s">
        <v>2181</v>
      </c>
      <c r="H481" s="29" t="s">
        <v>107</v>
      </c>
      <c r="I481" s="32" t="s">
        <v>91</v>
      </c>
      <c r="J481" s="33"/>
      <c r="K481" s="33"/>
      <c r="L481" s="33"/>
      <c r="M481" s="32" t="s">
        <v>2182</v>
      </c>
      <c r="N481" s="32" t="s">
        <v>1387</v>
      </c>
      <c r="O481" s="33"/>
      <c r="P481" s="33"/>
      <c r="Q481" s="34">
        <v>0</v>
      </c>
      <c r="R481" s="35">
        <f>IF(Q481&gt;0,0,(IF(ISNA(VLOOKUP(D481,Missing_Vaulations,3,FALSE))=TRUE,0,(VLOOKUP(D481,Missing_Vaulations,3,FALSE)))))</f>
        <v>500</v>
      </c>
      <c r="S481" s="34">
        <f>Q481+R481</f>
        <v>500</v>
      </c>
      <c r="T481" s="36" t="s">
        <v>2183</v>
      </c>
      <c r="U481" s="37" t="s">
        <v>434</v>
      </c>
    </row>
    <row r="482" spans="1:21" x14ac:dyDescent="0.2">
      <c r="A482" s="28">
        <f>A481+1</f>
        <v>481</v>
      </c>
      <c r="B482" s="29" t="s">
        <v>2184</v>
      </c>
      <c r="C482" s="30">
        <v>44298</v>
      </c>
      <c r="D482" s="29" t="s">
        <v>190</v>
      </c>
      <c r="E482" s="31">
        <v>321</v>
      </c>
      <c r="F482" s="29" t="s">
        <v>88</v>
      </c>
      <c r="G482" s="32" t="s">
        <v>2185</v>
      </c>
      <c r="H482" s="29" t="s">
        <v>181</v>
      </c>
      <c r="I482" s="32" t="s">
        <v>91</v>
      </c>
      <c r="J482" s="33"/>
      <c r="K482" s="33"/>
      <c r="L482" s="33"/>
      <c r="M482" s="32" t="s">
        <v>2186</v>
      </c>
      <c r="N482" s="32" t="s">
        <v>2187</v>
      </c>
      <c r="O482" s="33"/>
      <c r="P482" s="33"/>
      <c r="Q482" s="34">
        <v>0</v>
      </c>
      <c r="R482" s="35">
        <f>IF(Q482&gt;0,0,(IF(ISNA(VLOOKUP(D482,Missing_Vaulations,3,FALSE))=TRUE,0,(VLOOKUP(D482,Missing_Vaulations,3,FALSE)))))</f>
        <v>3000</v>
      </c>
      <c r="S482" s="34">
        <f>Q482+R482</f>
        <v>3000</v>
      </c>
      <c r="T482" s="36" t="s">
        <v>2188</v>
      </c>
      <c r="U482" s="37" t="s">
        <v>195</v>
      </c>
    </row>
    <row r="483" spans="1:21" x14ac:dyDescent="0.2">
      <c r="A483" s="28">
        <f>A482+1</f>
        <v>482</v>
      </c>
      <c r="B483" s="29" t="s">
        <v>2189</v>
      </c>
      <c r="C483" s="30">
        <v>44298</v>
      </c>
      <c r="D483" s="29" t="s">
        <v>523</v>
      </c>
      <c r="E483" s="31">
        <v>13405</v>
      </c>
      <c r="F483" s="29" t="s">
        <v>88</v>
      </c>
      <c r="G483" s="32" t="s">
        <v>2190</v>
      </c>
      <c r="H483" s="29" t="s">
        <v>285</v>
      </c>
      <c r="I483" s="32" t="s">
        <v>143</v>
      </c>
      <c r="J483" s="33"/>
      <c r="K483" s="33"/>
      <c r="L483" s="33"/>
      <c r="M483" s="32" t="s">
        <v>2191</v>
      </c>
      <c r="N483" s="32" t="s">
        <v>2192</v>
      </c>
      <c r="O483" s="33"/>
      <c r="P483" s="33"/>
      <c r="Q483" s="34">
        <v>0</v>
      </c>
      <c r="R483" s="35">
        <f>IF(Q483&gt;0,0,(IF(ISNA(VLOOKUP(D483,Missing_Vaulations,3,FALSE))=TRUE,0,(VLOOKUP(D483,Missing_Vaulations,3,FALSE)))))</f>
        <v>15000</v>
      </c>
      <c r="S483" s="34">
        <f>Q483+R483</f>
        <v>15000</v>
      </c>
      <c r="T483" s="36" t="s">
        <v>2193</v>
      </c>
      <c r="U483" s="37" t="s">
        <v>526</v>
      </c>
    </row>
    <row r="484" spans="1:21" x14ac:dyDescent="0.2">
      <c r="A484" s="28">
        <f>A483+1</f>
        <v>483</v>
      </c>
      <c r="B484" s="29" t="s">
        <v>2194</v>
      </c>
      <c r="C484" s="30">
        <v>44298</v>
      </c>
      <c r="D484" s="29" t="s">
        <v>277</v>
      </c>
      <c r="E484" s="31">
        <v>1001</v>
      </c>
      <c r="F484" s="29" t="s">
        <v>88</v>
      </c>
      <c r="G484" s="32" t="s">
        <v>2195</v>
      </c>
      <c r="H484" s="29" t="s">
        <v>181</v>
      </c>
      <c r="I484" s="32" t="s">
        <v>100</v>
      </c>
      <c r="J484" s="33"/>
      <c r="K484" s="33"/>
      <c r="L484" s="33"/>
      <c r="M484" s="32" t="s">
        <v>2196</v>
      </c>
      <c r="N484" s="32" t="s">
        <v>2112</v>
      </c>
      <c r="O484" s="33"/>
      <c r="P484" s="33"/>
      <c r="Q484" s="34">
        <v>0</v>
      </c>
      <c r="R484" s="35">
        <f>IF(Q484&gt;0,0,(IF(ISNA(VLOOKUP(D484,Missing_Vaulations,3,FALSE))=TRUE,0,(VLOOKUP(D484,Missing_Vaulations,3,FALSE)))))</f>
        <v>500</v>
      </c>
      <c r="S484" s="34">
        <f>Q484+R484</f>
        <v>500</v>
      </c>
      <c r="T484" s="36" t="s">
        <v>2197</v>
      </c>
      <c r="U484" s="37" t="s">
        <v>282</v>
      </c>
    </row>
    <row r="485" spans="1:21" x14ac:dyDescent="0.2">
      <c r="A485" s="28">
        <f>A484+1</f>
        <v>484</v>
      </c>
      <c r="B485" s="29" t="s">
        <v>2198</v>
      </c>
      <c r="C485" s="30">
        <v>44298</v>
      </c>
      <c r="D485" s="29" t="s">
        <v>87</v>
      </c>
      <c r="E485" s="31">
        <v>6700</v>
      </c>
      <c r="F485" s="29" t="s">
        <v>88</v>
      </c>
      <c r="G485" s="32" t="s">
        <v>2199</v>
      </c>
      <c r="H485" s="29" t="s">
        <v>107</v>
      </c>
      <c r="I485" s="32" t="s">
        <v>220</v>
      </c>
      <c r="J485" s="33"/>
      <c r="K485" s="33"/>
      <c r="L485" s="33"/>
      <c r="M485" s="32" t="s">
        <v>2200</v>
      </c>
      <c r="N485" s="32" t="s">
        <v>2201</v>
      </c>
      <c r="O485" s="33"/>
      <c r="P485" s="33"/>
      <c r="Q485" s="34">
        <v>0</v>
      </c>
      <c r="R485" s="35">
        <f>IF(Q485&gt;0,0,(IF(ISNA(VLOOKUP(D485,Missing_Vaulations,3,FALSE))=TRUE,0,(VLOOKUP(D485,Missing_Vaulations,3,FALSE)))))</f>
        <v>3000</v>
      </c>
      <c r="S485" s="34">
        <f>Q485+R485</f>
        <v>3000</v>
      </c>
      <c r="T485" s="36" t="s">
        <v>2202</v>
      </c>
      <c r="U485" s="37" t="s">
        <v>129</v>
      </c>
    </row>
    <row r="486" spans="1:21" x14ac:dyDescent="0.2">
      <c r="A486" s="28">
        <f>A485+1</f>
        <v>485</v>
      </c>
      <c r="B486" s="29" t="s">
        <v>2203</v>
      </c>
      <c r="C486" s="30">
        <v>44298</v>
      </c>
      <c r="D486" s="29" t="s">
        <v>97</v>
      </c>
      <c r="E486" s="31">
        <v>7817</v>
      </c>
      <c r="F486" s="29" t="s">
        <v>88</v>
      </c>
      <c r="G486" s="32" t="s">
        <v>2204</v>
      </c>
      <c r="H486" s="29" t="s">
        <v>107</v>
      </c>
      <c r="I486" s="32" t="s">
        <v>100</v>
      </c>
      <c r="J486" s="33"/>
      <c r="K486" s="33"/>
      <c r="L486" s="33"/>
      <c r="M486" s="32" t="s">
        <v>2205</v>
      </c>
      <c r="N486" s="32" t="s">
        <v>256</v>
      </c>
      <c r="O486" s="33"/>
      <c r="P486" s="33"/>
      <c r="Q486" s="34">
        <v>0</v>
      </c>
      <c r="R486" s="35">
        <f>IF(Q486&gt;0,0,(IF(ISNA(VLOOKUP(D486,Missing_Vaulations,3,FALSE))=TRUE,0,(VLOOKUP(D486,Missing_Vaulations,3,FALSE)))))</f>
        <v>500</v>
      </c>
      <c r="S486" s="34">
        <f>Q486+R486</f>
        <v>500</v>
      </c>
      <c r="T486" s="36" t="s">
        <v>2206</v>
      </c>
      <c r="U486" s="37" t="s">
        <v>332</v>
      </c>
    </row>
    <row r="487" spans="1:21" x14ac:dyDescent="0.2">
      <c r="A487" s="28">
        <f>A486+1</f>
        <v>486</v>
      </c>
      <c r="B487" s="29" t="s">
        <v>2207</v>
      </c>
      <c r="C487" s="30">
        <v>44298</v>
      </c>
      <c r="D487" s="29" t="s">
        <v>87</v>
      </c>
      <c r="E487" s="31">
        <v>9206</v>
      </c>
      <c r="F487" s="29" t="s">
        <v>88</v>
      </c>
      <c r="G487" s="32" t="s">
        <v>1493</v>
      </c>
      <c r="H487" s="29" t="s">
        <v>403</v>
      </c>
      <c r="I487" s="32" t="s">
        <v>220</v>
      </c>
      <c r="J487" s="33"/>
      <c r="K487" s="33"/>
      <c r="L487" s="33"/>
      <c r="M487" s="32" t="s">
        <v>2208</v>
      </c>
      <c r="N487" s="32" t="s">
        <v>2209</v>
      </c>
      <c r="O487" s="39">
        <v>1</v>
      </c>
      <c r="P487" s="39">
        <v>1</v>
      </c>
      <c r="Q487" s="34">
        <v>10000</v>
      </c>
      <c r="R487" s="35">
        <f>IF(Q487&gt;0,0,(IF(ISNA(VLOOKUP(D487,Missing_Vaulations,3,FALSE))=TRUE,0,(VLOOKUP(D487,Missing_Vaulations,3,FALSE)))))</f>
        <v>0</v>
      </c>
      <c r="S487" s="34">
        <f>Q487+R487</f>
        <v>10000</v>
      </c>
      <c r="T487" s="36" t="s">
        <v>2210</v>
      </c>
      <c r="U487" s="37" t="s">
        <v>2211</v>
      </c>
    </row>
    <row r="488" spans="1:21" x14ac:dyDescent="0.2">
      <c r="A488" s="28">
        <f>A487+1</f>
        <v>487</v>
      </c>
      <c r="B488" s="29" t="s">
        <v>2212</v>
      </c>
      <c r="C488" s="30">
        <v>44298</v>
      </c>
      <c r="D488" s="29" t="s">
        <v>97</v>
      </c>
      <c r="E488" s="31">
        <v>3619</v>
      </c>
      <c r="F488" s="29" t="s">
        <v>88</v>
      </c>
      <c r="G488" s="32" t="s">
        <v>1411</v>
      </c>
      <c r="H488" s="29" t="s">
        <v>181</v>
      </c>
      <c r="I488" s="32" t="s">
        <v>297</v>
      </c>
      <c r="J488" s="33"/>
      <c r="K488" s="33"/>
      <c r="L488" s="33"/>
      <c r="M488" s="32" t="s">
        <v>2213</v>
      </c>
      <c r="N488" s="32" t="s">
        <v>2214</v>
      </c>
      <c r="O488" s="33"/>
      <c r="P488" s="33"/>
      <c r="Q488" s="34">
        <v>0</v>
      </c>
      <c r="R488" s="35">
        <f>IF(Q488&gt;0,0,(IF(ISNA(VLOOKUP(D488,Missing_Vaulations,3,FALSE))=TRUE,0,(VLOOKUP(D488,Missing_Vaulations,3,FALSE)))))</f>
        <v>500</v>
      </c>
      <c r="S488" s="34">
        <f>Q488+R488</f>
        <v>500</v>
      </c>
      <c r="T488" s="36" t="s">
        <v>2215</v>
      </c>
      <c r="U488" s="37" t="s">
        <v>2216</v>
      </c>
    </row>
    <row r="489" spans="1:21" x14ac:dyDescent="0.2">
      <c r="A489" s="28">
        <f>A488+1</f>
        <v>488</v>
      </c>
      <c r="B489" s="29" t="s">
        <v>2217</v>
      </c>
      <c r="C489" s="30">
        <v>44299</v>
      </c>
      <c r="D489" s="29" t="s">
        <v>277</v>
      </c>
      <c r="E489" s="31">
        <v>121</v>
      </c>
      <c r="F489" s="29" t="s">
        <v>2218</v>
      </c>
      <c r="G489" s="32" t="s">
        <v>2219</v>
      </c>
      <c r="H489" s="29" t="s">
        <v>181</v>
      </c>
      <c r="I489" s="32" t="s">
        <v>291</v>
      </c>
      <c r="J489" s="33"/>
      <c r="K489" s="33"/>
      <c r="L489" s="33"/>
      <c r="M489" s="32" t="s">
        <v>2220</v>
      </c>
      <c r="N489" s="32" t="s">
        <v>2221</v>
      </c>
      <c r="O489" s="33"/>
      <c r="P489" s="33"/>
      <c r="Q489" s="34">
        <v>0</v>
      </c>
      <c r="R489" s="35">
        <f>IF(Q489&gt;0,0,(IF(ISNA(VLOOKUP(D489,Missing_Vaulations,3,FALSE))=TRUE,0,(VLOOKUP(D489,Missing_Vaulations,3,FALSE)))))</f>
        <v>500</v>
      </c>
      <c r="S489" s="34">
        <f>Q489+R489</f>
        <v>500</v>
      </c>
      <c r="T489" s="36" t="s">
        <v>2222</v>
      </c>
      <c r="U489" s="37" t="s">
        <v>2223</v>
      </c>
    </row>
    <row r="490" spans="1:21" x14ac:dyDescent="0.2">
      <c r="A490" s="28">
        <f>A489+1</f>
        <v>489</v>
      </c>
      <c r="B490" s="29" t="s">
        <v>2224</v>
      </c>
      <c r="C490" s="30">
        <v>44299</v>
      </c>
      <c r="D490" s="29" t="s">
        <v>418</v>
      </c>
      <c r="E490" s="31">
        <v>11000</v>
      </c>
      <c r="F490" s="29" t="s">
        <v>88</v>
      </c>
      <c r="G490" s="32" t="s">
        <v>776</v>
      </c>
      <c r="H490" s="29" t="s">
        <v>777</v>
      </c>
      <c r="I490" s="32" t="s">
        <v>172</v>
      </c>
      <c r="J490" s="33"/>
      <c r="K490" s="33"/>
      <c r="L490" s="33"/>
      <c r="M490" s="32" t="s">
        <v>1141</v>
      </c>
      <c r="N490" s="32" t="s">
        <v>2225</v>
      </c>
      <c r="O490" s="39">
        <v>1</v>
      </c>
      <c r="P490" s="39">
        <v>1</v>
      </c>
      <c r="Q490" s="34">
        <v>300000</v>
      </c>
      <c r="R490" s="35">
        <f>IF(Q490&gt;0,0,(IF(ISNA(VLOOKUP(D490,Missing_Vaulations,3,FALSE))=TRUE,0,(VLOOKUP(D490,Missing_Vaulations,3,FALSE)))))</f>
        <v>0</v>
      </c>
      <c r="S490" s="34">
        <f>Q490+R490</f>
        <v>300000</v>
      </c>
      <c r="T490" s="36" t="s">
        <v>2226</v>
      </c>
      <c r="U490" s="37" t="s">
        <v>2227</v>
      </c>
    </row>
    <row r="491" spans="1:21" x14ac:dyDescent="0.2">
      <c r="A491" s="28">
        <f>A490+1</f>
        <v>490</v>
      </c>
      <c r="B491" s="29" t="s">
        <v>2228</v>
      </c>
      <c r="C491" s="30">
        <v>44299</v>
      </c>
      <c r="D491" s="29" t="s">
        <v>87</v>
      </c>
      <c r="E491" s="31">
        <v>7206</v>
      </c>
      <c r="F491" s="29" t="s">
        <v>88</v>
      </c>
      <c r="G491" s="32" t="s">
        <v>2229</v>
      </c>
      <c r="H491" s="29" t="s">
        <v>121</v>
      </c>
      <c r="I491" s="32" t="s">
        <v>172</v>
      </c>
      <c r="J491" s="33"/>
      <c r="K491" s="33"/>
      <c r="L491" s="33"/>
      <c r="M491" s="32" t="s">
        <v>2230</v>
      </c>
      <c r="N491" s="32" t="s">
        <v>990</v>
      </c>
      <c r="O491" s="33"/>
      <c r="P491" s="33"/>
      <c r="Q491" s="34">
        <v>0</v>
      </c>
      <c r="R491" s="35">
        <f>IF(Q491&gt;0,0,(IF(ISNA(VLOOKUP(D491,Missing_Vaulations,3,FALSE))=TRUE,0,(VLOOKUP(D491,Missing_Vaulations,3,FALSE)))))</f>
        <v>3000</v>
      </c>
      <c r="S491" s="34">
        <f>Q491+R491</f>
        <v>3000</v>
      </c>
      <c r="T491" s="36" t="s">
        <v>2231</v>
      </c>
      <c r="U491" s="37" t="s">
        <v>129</v>
      </c>
    </row>
    <row r="492" spans="1:21" x14ac:dyDescent="0.2">
      <c r="A492" s="28">
        <f>A491+1</f>
        <v>491</v>
      </c>
      <c r="B492" s="29" t="s">
        <v>2232</v>
      </c>
      <c r="C492" s="30">
        <v>44299</v>
      </c>
      <c r="D492" s="29" t="s">
        <v>87</v>
      </c>
      <c r="E492" s="31">
        <v>6324</v>
      </c>
      <c r="F492" s="29" t="s">
        <v>88</v>
      </c>
      <c r="G492" s="32" t="s">
        <v>2233</v>
      </c>
      <c r="H492" s="29" t="s">
        <v>121</v>
      </c>
      <c r="I492" s="32" t="s">
        <v>220</v>
      </c>
      <c r="J492" s="33"/>
      <c r="K492" s="33"/>
      <c r="L492" s="33"/>
      <c r="M492" s="32" t="s">
        <v>2234</v>
      </c>
      <c r="N492" s="32" t="s">
        <v>93</v>
      </c>
      <c r="O492" s="33"/>
      <c r="P492" s="33"/>
      <c r="Q492" s="34">
        <v>0</v>
      </c>
      <c r="R492" s="35">
        <f>IF(Q492&gt;0,0,(IF(ISNA(VLOOKUP(D492,Missing_Vaulations,3,FALSE))=TRUE,0,(VLOOKUP(D492,Missing_Vaulations,3,FALSE)))))</f>
        <v>3000</v>
      </c>
      <c r="S492" s="34">
        <f>Q492+R492</f>
        <v>3000</v>
      </c>
      <c r="T492" s="36" t="s">
        <v>2235</v>
      </c>
      <c r="U492" s="37" t="s">
        <v>2236</v>
      </c>
    </row>
    <row r="493" spans="1:21" x14ac:dyDescent="0.2">
      <c r="A493" s="28">
        <f>A492+1</f>
        <v>492</v>
      </c>
      <c r="B493" s="29" t="s">
        <v>2237</v>
      </c>
      <c r="C493" s="30">
        <v>44299</v>
      </c>
      <c r="D493" s="29" t="s">
        <v>97</v>
      </c>
      <c r="E493" s="31">
        <v>520</v>
      </c>
      <c r="F493" s="29" t="s">
        <v>88</v>
      </c>
      <c r="G493" s="32" t="s">
        <v>1337</v>
      </c>
      <c r="H493" s="29" t="s">
        <v>90</v>
      </c>
      <c r="I493" s="32" t="s">
        <v>186</v>
      </c>
      <c r="J493" s="33"/>
      <c r="K493" s="33"/>
      <c r="L493" s="33"/>
      <c r="M493" s="32" t="s">
        <v>2238</v>
      </c>
      <c r="N493" s="32" t="s">
        <v>1778</v>
      </c>
      <c r="O493" s="33"/>
      <c r="P493" s="33"/>
      <c r="Q493" s="34">
        <v>50000</v>
      </c>
      <c r="R493" s="35">
        <f>IF(Q493&gt;0,0,(IF(ISNA(VLOOKUP(D493,Missing_Vaulations,3,FALSE))=TRUE,0,(VLOOKUP(D493,Missing_Vaulations,3,FALSE)))))</f>
        <v>0</v>
      </c>
      <c r="S493" s="34">
        <f>Q493+R493</f>
        <v>50000</v>
      </c>
      <c r="T493" s="36" t="s">
        <v>2239</v>
      </c>
      <c r="U493" s="37" t="s">
        <v>112</v>
      </c>
    </row>
    <row r="494" spans="1:21" x14ac:dyDescent="0.2">
      <c r="A494" s="28">
        <f>A493+1</f>
        <v>493</v>
      </c>
      <c r="B494" s="29" t="s">
        <v>2240</v>
      </c>
      <c r="C494" s="30">
        <v>44299</v>
      </c>
      <c r="D494" s="29" t="s">
        <v>97</v>
      </c>
      <c r="E494" s="31">
        <v>13524</v>
      </c>
      <c r="F494" s="29" t="s">
        <v>88</v>
      </c>
      <c r="G494" s="32" t="s">
        <v>2241</v>
      </c>
      <c r="H494" s="29" t="s">
        <v>285</v>
      </c>
      <c r="I494" s="32" t="s">
        <v>143</v>
      </c>
      <c r="J494" s="33"/>
      <c r="K494" s="33"/>
      <c r="L494" s="33"/>
      <c r="M494" s="32" t="s">
        <v>2242</v>
      </c>
      <c r="N494" s="32" t="s">
        <v>1778</v>
      </c>
      <c r="O494" s="33"/>
      <c r="P494" s="33"/>
      <c r="Q494" s="34">
        <v>50000</v>
      </c>
      <c r="R494" s="35">
        <f>IF(Q494&gt;0,0,(IF(ISNA(VLOOKUP(D494,Missing_Vaulations,3,FALSE))=TRUE,0,(VLOOKUP(D494,Missing_Vaulations,3,FALSE)))))</f>
        <v>0</v>
      </c>
      <c r="S494" s="34">
        <f>Q494+R494</f>
        <v>50000</v>
      </c>
      <c r="T494" s="36" t="s">
        <v>2243</v>
      </c>
      <c r="U494" s="37" t="s">
        <v>112</v>
      </c>
    </row>
    <row r="495" spans="1:21" x14ac:dyDescent="0.2">
      <c r="A495" s="28">
        <f>A494+1</f>
        <v>494</v>
      </c>
      <c r="B495" s="29" t="s">
        <v>2244</v>
      </c>
      <c r="C495" s="30">
        <v>44299</v>
      </c>
      <c r="D495" s="29" t="s">
        <v>97</v>
      </c>
      <c r="E495" s="31">
        <v>13807</v>
      </c>
      <c r="F495" s="29" t="s">
        <v>88</v>
      </c>
      <c r="G495" s="32" t="s">
        <v>2245</v>
      </c>
      <c r="H495" s="29" t="s">
        <v>107</v>
      </c>
      <c r="I495" s="32" t="s">
        <v>143</v>
      </c>
      <c r="J495" s="33"/>
      <c r="K495" s="33"/>
      <c r="L495" s="33"/>
      <c r="M495" s="32" t="s">
        <v>2246</v>
      </c>
      <c r="N495" s="32" t="s">
        <v>1778</v>
      </c>
      <c r="O495" s="33"/>
      <c r="P495" s="33"/>
      <c r="Q495" s="34">
        <v>50000</v>
      </c>
      <c r="R495" s="35">
        <f>IF(Q495&gt;0,0,(IF(ISNA(VLOOKUP(D495,Missing_Vaulations,3,FALSE))=TRUE,0,(VLOOKUP(D495,Missing_Vaulations,3,FALSE)))))</f>
        <v>0</v>
      </c>
      <c r="S495" s="34">
        <f>Q495+R495</f>
        <v>50000</v>
      </c>
      <c r="T495" s="36" t="s">
        <v>2247</v>
      </c>
      <c r="U495" s="37" t="s">
        <v>112</v>
      </c>
    </row>
    <row r="496" spans="1:21" x14ac:dyDescent="0.2">
      <c r="A496" s="28">
        <f>A495+1</f>
        <v>495</v>
      </c>
      <c r="B496" s="29" t="s">
        <v>2248</v>
      </c>
      <c r="C496" s="30">
        <v>44299</v>
      </c>
      <c r="D496" s="29" t="s">
        <v>322</v>
      </c>
      <c r="E496" s="31">
        <v>14600</v>
      </c>
      <c r="F496" s="29" t="s">
        <v>88</v>
      </c>
      <c r="G496" s="32" t="s">
        <v>2249</v>
      </c>
      <c r="H496" s="29" t="s">
        <v>107</v>
      </c>
      <c r="I496" s="32" t="s">
        <v>115</v>
      </c>
      <c r="J496" s="33"/>
      <c r="K496" s="33"/>
      <c r="L496" s="33"/>
      <c r="M496" s="32" t="s">
        <v>2250</v>
      </c>
      <c r="N496" s="32" t="s">
        <v>93</v>
      </c>
      <c r="O496" s="33"/>
      <c r="P496" s="33"/>
      <c r="Q496" s="34">
        <v>0</v>
      </c>
      <c r="R496" s="35">
        <f>IF(Q496&gt;0,0,(IF(ISNA(VLOOKUP(D496,Missing_Vaulations,3,FALSE))=TRUE,0,(VLOOKUP(D496,Missing_Vaulations,3,FALSE)))))</f>
        <v>12000</v>
      </c>
      <c r="S496" s="34">
        <f>Q496+R496</f>
        <v>12000</v>
      </c>
      <c r="T496" s="36" t="s">
        <v>2251</v>
      </c>
      <c r="U496" s="37" t="s">
        <v>326</v>
      </c>
    </row>
    <row r="497" spans="1:21" x14ac:dyDescent="0.2">
      <c r="A497" s="28">
        <f>A496+1</f>
        <v>496</v>
      </c>
      <c r="B497" s="29" t="s">
        <v>2252</v>
      </c>
      <c r="C497" s="30">
        <v>44299</v>
      </c>
      <c r="D497" s="29" t="s">
        <v>141</v>
      </c>
      <c r="E497" s="31">
        <v>9717</v>
      </c>
      <c r="F497" s="29" t="s">
        <v>88</v>
      </c>
      <c r="G497" s="32" t="s">
        <v>2253</v>
      </c>
      <c r="H497" s="29" t="s">
        <v>90</v>
      </c>
      <c r="I497" s="32" t="s">
        <v>172</v>
      </c>
      <c r="J497" s="38">
        <v>6536</v>
      </c>
      <c r="K497" s="39">
        <v>39</v>
      </c>
      <c r="L497" s="40">
        <v>1</v>
      </c>
      <c r="M497" s="32" t="s">
        <v>885</v>
      </c>
      <c r="N497" s="32" t="s">
        <v>885</v>
      </c>
      <c r="O497" s="39">
        <v>1</v>
      </c>
      <c r="P497" s="39">
        <v>1</v>
      </c>
      <c r="Q497" s="34">
        <v>313758</v>
      </c>
      <c r="R497" s="35">
        <f>IF(Q497&gt;0,0,(IF(ISNA(VLOOKUP(D497,Missing_Vaulations,3,FALSE))=TRUE,0,(VLOOKUP(D497,Missing_Vaulations,3,FALSE)))))</f>
        <v>0</v>
      </c>
      <c r="S497" s="34">
        <f>Q497+R497</f>
        <v>313758</v>
      </c>
      <c r="T497" s="36" t="s">
        <v>2254</v>
      </c>
      <c r="U497" s="41"/>
    </row>
    <row r="498" spans="1:21" x14ac:dyDescent="0.2">
      <c r="A498" s="28">
        <f>A497+1</f>
        <v>497</v>
      </c>
      <c r="B498" s="29" t="s">
        <v>2255</v>
      </c>
      <c r="C498" s="30">
        <v>44299</v>
      </c>
      <c r="D498" s="29" t="s">
        <v>87</v>
      </c>
      <c r="E498" s="31">
        <v>9307</v>
      </c>
      <c r="F498" s="29" t="s">
        <v>88</v>
      </c>
      <c r="G498" s="32" t="s">
        <v>2256</v>
      </c>
      <c r="H498" s="29" t="s">
        <v>90</v>
      </c>
      <c r="I498" s="32" t="s">
        <v>172</v>
      </c>
      <c r="J498" s="33"/>
      <c r="K498" s="33"/>
      <c r="L498" s="33"/>
      <c r="M498" s="32" t="s">
        <v>2257</v>
      </c>
      <c r="N498" s="32" t="s">
        <v>93</v>
      </c>
      <c r="O498" s="33"/>
      <c r="P498" s="33"/>
      <c r="Q498" s="34">
        <v>0</v>
      </c>
      <c r="R498" s="35">
        <f>IF(Q498&gt;0,0,(IF(ISNA(VLOOKUP(D498,Missing_Vaulations,3,FALSE))=TRUE,0,(VLOOKUP(D498,Missing_Vaulations,3,FALSE)))))</f>
        <v>3000</v>
      </c>
      <c r="S498" s="34">
        <f>Q498+R498</f>
        <v>3000</v>
      </c>
      <c r="T498" s="36" t="s">
        <v>2258</v>
      </c>
      <c r="U498" s="37" t="s">
        <v>2259</v>
      </c>
    </row>
    <row r="499" spans="1:21" x14ac:dyDescent="0.2">
      <c r="A499" s="28">
        <f>A498+1</f>
        <v>498</v>
      </c>
      <c r="B499" s="29" t="s">
        <v>2260</v>
      </c>
      <c r="C499" s="30">
        <v>44299</v>
      </c>
      <c r="D499" s="29" t="s">
        <v>322</v>
      </c>
      <c r="E499" s="31">
        <v>9014</v>
      </c>
      <c r="F499" s="29" t="s">
        <v>88</v>
      </c>
      <c r="G499" s="32" t="s">
        <v>2261</v>
      </c>
      <c r="H499" s="29" t="s">
        <v>99</v>
      </c>
      <c r="I499" s="33"/>
      <c r="J499" s="33"/>
      <c r="K499" s="33"/>
      <c r="L499" s="33"/>
      <c r="M499" s="32" t="s">
        <v>2262</v>
      </c>
      <c r="N499" s="32" t="s">
        <v>2263</v>
      </c>
      <c r="O499" s="33"/>
      <c r="P499" s="33"/>
      <c r="Q499" s="34">
        <v>0</v>
      </c>
      <c r="R499" s="35">
        <f>IF(Q499&gt;0,0,(IF(ISNA(VLOOKUP(D499,Missing_Vaulations,3,FALSE))=TRUE,0,(VLOOKUP(D499,Missing_Vaulations,3,FALSE)))))</f>
        <v>12000</v>
      </c>
      <c r="S499" s="34">
        <f>Q499+R499</f>
        <v>12000</v>
      </c>
      <c r="T499" s="36" t="s">
        <v>2264</v>
      </c>
      <c r="U499" s="37" t="s">
        <v>326</v>
      </c>
    </row>
    <row r="500" spans="1:21" x14ac:dyDescent="0.2">
      <c r="A500" s="28">
        <f>A499+1</f>
        <v>499</v>
      </c>
      <c r="B500" s="29" t="s">
        <v>2265</v>
      </c>
      <c r="C500" s="30">
        <v>44299</v>
      </c>
      <c r="D500" s="29" t="s">
        <v>322</v>
      </c>
      <c r="E500" s="31">
        <v>6703</v>
      </c>
      <c r="F500" s="29" t="s">
        <v>88</v>
      </c>
      <c r="G500" s="32" t="s">
        <v>2266</v>
      </c>
      <c r="H500" s="29" t="s">
        <v>107</v>
      </c>
      <c r="I500" s="32" t="s">
        <v>220</v>
      </c>
      <c r="J500" s="33"/>
      <c r="K500" s="33"/>
      <c r="L500" s="33"/>
      <c r="M500" s="32" t="s">
        <v>2267</v>
      </c>
      <c r="N500" s="32" t="s">
        <v>2263</v>
      </c>
      <c r="O500" s="33"/>
      <c r="P500" s="33"/>
      <c r="Q500" s="34">
        <v>0</v>
      </c>
      <c r="R500" s="35">
        <f>IF(Q500&gt;0,0,(IF(ISNA(VLOOKUP(D500,Missing_Vaulations,3,FALSE))=TRUE,0,(VLOOKUP(D500,Missing_Vaulations,3,FALSE)))))</f>
        <v>12000</v>
      </c>
      <c r="S500" s="34">
        <f>Q500+R500</f>
        <v>12000</v>
      </c>
      <c r="T500" s="36" t="s">
        <v>2268</v>
      </c>
      <c r="U500" s="37" t="s">
        <v>326</v>
      </c>
    </row>
    <row r="501" spans="1:21" x14ac:dyDescent="0.2">
      <c r="A501" s="28">
        <f>A500+1</f>
        <v>500</v>
      </c>
      <c r="B501" s="29" t="s">
        <v>2269</v>
      </c>
      <c r="C501" s="30">
        <v>44299</v>
      </c>
      <c r="D501" s="29" t="s">
        <v>523</v>
      </c>
      <c r="E501" s="31">
        <v>7220</v>
      </c>
      <c r="F501" s="29" t="s">
        <v>88</v>
      </c>
      <c r="G501" s="32" t="s">
        <v>2270</v>
      </c>
      <c r="H501" s="29" t="s">
        <v>181</v>
      </c>
      <c r="I501" s="33"/>
      <c r="J501" s="33"/>
      <c r="K501" s="33"/>
      <c r="L501" s="33"/>
      <c r="M501" s="32" t="s">
        <v>2271</v>
      </c>
      <c r="N501" s="32" t="s">
        <v>2272</v>
      </c>
      <c r="O501" s="33"/>
      <c r="P501" s="33"/>
      <c r="Q501" s="34">
        <v>0</v>
      </c>
      <c r="R501" s="35">
        <f>IF(Q501&gt;0,0,(IF(ISNA(VLOOKUP(D501,Missing_Vaulations,3,FALSE))=TRUE,0,(VLOOKUP(D501,Missing_Vaulations,3,FALSE)))))</f>
        <v>15000</v>
      </c>
      <c r="S501" s="34">
        <f>Q501+R501</f>
        <v>15000</v>
      </c>
      <c r="T501" s="36" t="s">
        <v>2273</v>
      </c>
      <c r="U501" s="37" t="s">
        <v>526</v>
      </c>
    </row>
    <row r="502" spans="1:21" x14ac:dyDescent="0.2">
      <c r="A502" s="28">
        <f>A501+1</f>
        <v>501</v>
      </c>
      <c r="B502" s="29" t="s">
        <v>2274</v>
      </c>
      <c r="C502" s="30">
        <v>44299</v>
      </c>
      <c r="D502" s="29" t="s">
        <v>87</v>
      </c>
      <c r="E502" s="31">
        <v>9106</v>
      </c>
      <c r="F502" s="29" t="s">
        <v>88</v>
      </c>
      <c r="G502" s="32" t="s">
        <v>524</v>
      </c>
      <c r="H502" s="29" t="s">
        <v>107</v>
      </c>
      <c r="I502" s="32" t="s">
        <v>143</v>
      </c>
      <c r="J502" s="33"/>
      <c r="K502" s="33"/>
      <c r="L502" s="33"/>
      <c r="M502" s="32" t="s">
        <v>144</v>
      </c>
      <c r="N502" s="32" t="s">
        <v>990</v>
      </c>
      <c r="O502" s="33"/>
      <c r="P502" s="33"/>
      <c r="Q502" s="34">
        <v>50000</v>
      </c>
      <c r="R502" s="35">
        <f>IF(Q502&gt;0,0,(IF(ISNA(VLOOKUP(D502,Missing_Vaulations,3,FALSE))=TRUE,0,(VLOOKUP(D502,Missing_Vaulations,3,FALSE)))))</f>
        <v>0</v>
      </c>
      <c r="S502" s="34">
        <f>Q502+R502</f>
        <v>50000</v>
      </c>
      <c r="T502" s="36" t="s">
        <v>2275</v>
      </c>
      <c r="U502" s="37" t="s">
        <v>129</v>
      </c>
    </row>
    <row r="503" spans="1:21" x14ac:dyDescent="0.2">
      <c r="A503" s="28">
        <f>A502+1</f>
        <v>502</v>
      </c>
      <c r="B503" s="29" t="s">
        <v>2276</v>
      </c>
      <c r="C503" s="30">
        <v>44299</v>
      </c>
      <c r="D503" s="29" t="s">
        <v>322</v>
      </c>
      <c r="E503" s="31">
        <v>9101</v>
      </c>
      <c r="F503" s="29" t="s">
        <v>88</v>
      </c>
      <c r="G503" s="32" t="s">
        <v>2277</v>
      </c>
      <c r="H503" s="29" t="s">
        <v>107</v>
      </c>
      <c r="I503" s="33"/>
      <c r="J503" s="33"/>
      <c r="K503" s="33"/>
      <c r="L503" s="33"/>
      <c r="M503" s="32" t="s">
        <v>2278</v>
      </c>
      <c r="N503" s="32" t="s">
        <v>2272</v>
      </c>
      <c r="O503" s="33"/>
      <c r="P503" s="33"/>
      <c r="Q503" s="34">
        <v>0</v>
      </c>
      <c r="R503" s="35">
        <f>IF(Q503&gt;0,0,(IF(ISNA(VLOOKUP(D503,Missing_Vaulations,3,FALSE))=TRUE,0,(VLOOKUP(D503,Missing_Vaulations,3,FALSE)))))</f>
        <v>12000</v>
      </c>
      <c r="S503" s="34">
        <f>Q503+R503</f>
        <v>12000</v>
      </c>
      <c r="T503" s="36" t="s">
        <v>2279</v>
      </c>
      <c r="U503" s="37" t="s">
        <v>326</v>
      </c>
    </row>
    <row r="504" spans="1:21" x14ac:dyDescent="0.2">
      <c r="A504" s="28">
        <f>A503+1</f>
        <v>503</v>
      </c>
      <c r="B504" s="29" t="s">
        <v>2280</v>
      </c>
      <c r="C504" s="30">
        <v>44299</v>
      </c>
      <c r="D504" s="29" t="s">
        <v>523</v>
      </c>
      <c r="E504" s="31">
        <v>13701</v>
      </c>
      <c r="F504" s="29" t="s">
        <v>88</v>
      </c>
      <c r="G504" s="32" t="s">
        <v>2281</v>
      </c>
      <c r="H504" s="29" t="s">
        <v>90</v>
      </c>
      <c r="I504" s="32" t="s">
        <v>172</v>
      </c>
      <c r="J504" s="33"/>
      <c r="K504" s="33"/>
      <c r="L504" s="33"/>
      <c r="M504" s="32" t="s">
        <v>2282</v>
      </c>
      <c r="N504" s="32" t="s">
        <v>2272</v>
      </c>
      <c r="O504" s="33"/>
      <c r="P504" s="33"/>
      <c r="Q504" s="34">
        <v>0</v>
      </c>
      <c r="R504" s="35">
        <f>IF(Q504&gt;0,0,(IF(ISNA(VLOOKUP(D504,Missing_Vaulations,3,FALSE))=TRUE,0,(VLOOKUP(D504,Missing_Vaulations,3,FALSE)))))</f>
        <v>15000</v>
      </c>
      <c r="S504" s="34">
        <f>Q504+R504</f>
        <v>15000</v>
      </c>
      <c r="T504" s="36" t="s">
        <v>2283</v>
      </c>
      <c r="U504" s="37" t="s">
        <v>526</v>
      </c>
    </row>
    <row r="505" spans="1:21" x14ac:dyDescent="0.2">
      <c r="A505" s="28">
        <f>A504+1</f>
        <v>504</v>
      </c>
      <c r="B505" s="29" t="s">
        <v>2284</v>
      </c>
      <c r="C505" s="30">
        <v>44299</v>
      </c>
      <c r="D505" s="29" t="s">
        <v>87</v>
      </c>
      <c r="E505" s="31">
        <v>2405</v>
      </c>
      <c r="F505" s="29" t="s">
        <v>88</v>
      </c>
      <c r="G505" s="32" t="s">
        <v>2285</v>
      </c>
      <c r="H505" s="29" t="s">
        <v>107</v>
      </c>
      <c r="I505" s="32" t="s">
        <v>291</v>
      </c>
      <c r="J505" s="33"/>
      <c r="K505" s="33"/>
      <c r="L505" s="33"/>
      <c r="M505" s="32" t="s">
        <v>2286</v>
      </c>
      <c r="N505" s="32" t="s">
        <v>990</v>
      </c>
      <c r="O505" s="33"/>
      <c r="P505" s="33"/>
      <c r="Q505" s="34">
        <v>0</v>
      </c>
      <c r="R505" s="35">
        <f>IF(Q505&gt;0,0,(IF(ISNA(VLOOKUP(D505,Missing_Vaulations,3,FALSE))=TRUE,0,(VLOOKUP(D505,Missing_Vaulations,3,FALSE)))))</f>
        <v>3000</v>
      </c>
      <c r="S505" s="34">
        <f>Q505+R505</f>
        <v>3000</v>
      </c>
      <c r="T505" s="36" t="s">
        <v>2287</v>
      </c>
      <c r="U505" s="37" t="s">
        <v>129</v>
      </c>
    </row>
    <row r="506" spans="1:21" x14ac:dyDescent="0.2">
      <c r="A506" s="28">
        <f>A505+1</f>
        <v>505</v>
      </c>
      <c r="B506" s="29" t="s">
        <v>2288</v>
      </c>
      <c r="C506" s="30">
        <v>44299</v>
      </c>
      <c r="D506" s="29" t="s">
        <v>277</v>
      </c>
      <c r="E506" s="31">
        <v>10118</v>
      </c>
      <c r="F506" s="29" t="s">
        <v>88</v>
      </c>
      <c r="G506" s="32" t="s">
        <v>1704</v>
      </c>
      <c r="H506" s="29" t="s">
        <v>90</v>
      </c>
      <c r="I506" s="32" t="s">
        <v>108</v>
      </c>
      <c r="J506" s="33"/>
      <c r="K506" s="33"/>
      <c r="L506" s="33"/>
      <c r="M506" s="32" t="s">
        <v>2289</v>
      </c>
      <c r="N506" s="32" t="s">
        <v>628</v>
      </c>
      <c r="O506" s="33"/>
      <c r="P506" s="33"/>
      <c r="Q506" s="34">
        <v>0</v>
      </c>
      <c r="R506" s="35">
        <f>IF(Q506&gt;0,0,(IF(ISNA(VLOOKUP(D506,Missing_Vaulations,3,FALSE))=TRUE,0,(VLOOKUP(D506,Missing_Vaulations,3,FALSE)))))</f>
        <v>500</v>
      </c>
      <c r="S506" s="34">
        <f>Q506+R506</f>
        <v>500</v>
      </c>
      <c r="T506" s="36" t="s">
        <v>2290</v>
      </c>
      <c r="U506" s="37" t="s">
        <v>282</v>
      </c>
    </row>
    <row r="507" spans="1:21" x14ac:dyDescent="0.2">
      <c r="A507" s="28">
        <f>A506+1</f>
        <v>506</v>
      </c>
      <c r="B507" s="29" t="s">
        <v>2291</v>
      </c>
      <c r="C507" s="30">
        <v>44299</v>
      </c>
      <c r="D507" s="29" t="s">
        <v>277</v>
      </c>
      <c r="E507" s="31">
        <v>4704</v>
      </c>
      <c r="F507" s="29" t="s">
        <v>88</v>
      </c>
      <c r="G507" s="32" t="s">
        <v>2292</v>
      </c>
      <c r="H507" s="29" t="s">
        <v>99</v>
      </c>
      <c r="I507" s="32" t="s">
        <v>172</v>
      </c>
      <c r="J507" s="33"/>
      <c r="K507" s="33"/>
      <c r="L507" s="33"/>
      <c r="M507" s="32" t="s">
        <v>2293</v>
      </c>
      <c r="N507" s="32" t="s">
        <v>628</v>
      </c>
      <c r="O507" s="33"/>
      <c r="P507" s="33"/>
      <c r="Q507" s="34">
        <v>0</v>
      </c>
      <c r="R507" s="35">
        <f>IF(Q507&gt;0,0,(IF(ISNA(VLOOKUP(D507,Missing_Vaulations,3,FALSE))=TRUE,0,(VLOOKUP(D507,Missing_Vaulations,3,FALSE)))))</f>
        <v>500</v>
      </c>
      <c r="S507" s="34">
        <f>Q507+R507</f>
        <v>500</v>
      </c>
      <c r="T507" s="36" t="s">
        <v>2294</v>
      </c>
      <c r="U507" s="37" t="s">
        <v>282</v>
      </c>
    </row>
    <row r="508" spans="1:21" x14ac:dyDescent="0.2">
      <c r="A508" s="28">
        <f>A507+1</f>
        <v>507</v>
      </c>
      <c r="B508" s="29" t="s">
        <v>2295</v>
      </c>
      <c r="C508" s="30">
        <v>44299</v>
      </c>
      <c r="D508" s="29" t="s">
        <v>277</v>
      </c>
      <c r="E508" s="31">
        <v>9511</v>
      </c>
      <c r="F508" s="29" t="s">
        <v>88</v>
      </c>
      <c r="G508" s="32" t="s">
        <v>2296</v>
      </c>
      <c r="H508" s="29" t="s">
        <v>107</v>
      </c>
      <c r="I508" s="32" t="s">
        <v>108</v>
      </c>
      <c r="J508" s="33"/>
      <c r="K508" s="33"/>
      <c r="L508" s="33"/>
      <c r="M508" s="32" t="s">
        <v>2297</v>
      </c>
      <c r="N508" s="32" t="s">
        <v>628</v>
      </c>
      <c r="O508" s="33"/>
      <c r="P508" s="33"/>
      <c r="Q508" s="34">
        <v>0</v>
      </c>
      <c r="R508" s="35">
        <f>IF(Q508&gt;0,0,(IF(ISNA(VLOOKUP(D508,Missing_Vaulations,3,FALSE))=TRUE,0,(VLOOKUP(D508,Missing_Vaulations,3,FALSE)))))</f>
        <v>500</v>
      </c>
      <c r="S508" s="34">
        <f>Q508+R508</f>
        <v>500</v>
      </c>
      <c r="T508" s="36" t="s">
        <v>2298</v>
      </c>
      <c r="U508" s="37" t="s">
        <v>282</v>
      </c>
    </row>
    <row r="509" spans="1:21" x14ac:dyDescent="0.2">
      <c r="A509" s="28">
        <f>A508+1</f>
        <v>508</v>
      </c>
      <c r="B509" s="29" t="s">
        <v>2299</v>
      </c>
      <c r="C509" s="30">
        <v>44299</v>
      </c>
      <c r="D509" s="29" t="s">
        <v>190</v>
      </c>
      <c r="E509" s="31">
        <v>3004</v>
      </c>
      <c r="F509" s="29" t="s">
        <v>88</v>
      </c>
      <c r="G509" s="32" t="s">
        <v>1333</v>
      </c>
      <c r="H509" s="29" t="s">
        <v>181</v>
      </c>
      <c r="I509" s="32" t="s">
        <v>291</v>
      </c>
      <c r="J509" s="33"/>
      <c r="K509" s="33"/>
      <c r="L509" s="33"/>
      <c r="M509" s="32" t="s">
        <v>2300</v>
      </c>
      <c r="N509" s="32" t="s">
        <v>2301</v>
      </c>
      <c r="O509" s="33"/>
      <c r="P509" s="33"/>
      <c r="Q509" s="34">
        <v>0</v>
      </c>
      <c r="R509" s="35">
        <f>IF(Q509&gt;0,0,(IF(ISNA(VLOOKUP(D509,Missing_Vaulations,3,FALSE))=TRUE,0,(VLOOKUP(D509,Missing_Vaulations,3,FALSE)))))</f>
        <v>3000</v>
      </c>
      <c r="S509" s="34">
        <f>Q509+R509</f>
        <v>3000</v>
      </c>
      <c r="T509" s="36" t="s">
        <v>2302</v>
      </c>
      <c r="U509" s="37" t="s">
        <v>294</v>
      </c>
    </row>
    <row r="510" spans="1:21" x14ac:dyDescent="0.2">
      <c r="A510" s="28">
        <f>A509+1</f>
        <v>509</v>
      </c>
      <c r="B510" s="29" t="s">
        <v>2303</v>
      </c>
      <c r="C510" s="30">
        <v>44299</v>
      </c>
      <c r="D510" s="29" t="s">
        <v>277</v>
      </c>
      <c r="E510" s="31">
        <v>6422</v>
      </c>
      <c r="F510" s="29" t="s">
        <v>88</v>
      </c>
      <c r="G510" s="32" t="s">
        <v>2304</v>
      </c>
      <c r="H510" s="29" t="s">
        <v>107</v>
      </c>
      <c r="I510" s="32" t="s">
        <v>115</v>
      </c>
      <c r="J510" s="33"/>
      <c r="K510" s="33"/>
      <c r="L510" s="33"/>
      <c r="M510" s="32" t="s">
        <v>2305</v>
      </c>
      <c r="N510" s="32" t="s">
        <v>679</v>
      </c>
      <c r="O510" s="33"/>
      <c r="P510" s="33"/>
      <c r="Q510" s="34">
        <v>0</v>
      </c>
      <c r="R510" s="35">
        <f>IF(Q510&gt;0,0,(IF(ISNA(VLOOKUP(D510,Missing_Vaulations,3,FALSE))=TRUE,0,(VLOOKUP(D510,Missing_Vaulations,3,FALSE)))))</f>
        <v>500</v>
      </c>
      <c r="S510" s="34">
        <f>Q510+R510</f>
        <v>500</v>
      </c>
      <c r="T510" s="36" t="s">
        <v>2306</v>
      </c>
      <c r="U510" s="37" t="s">
        <v>282</v>
      </c>
    </row>
    <row r="511" spans="1:21" x14ac:dyDescent="0.2">
      <c r="A511" s="28">
        <f>A510+1</f>
        <v>510</v>
      </c>
      <c r="B511" s="29" t="s">
        <v>2307</v>
      </c>
      <c r="C511" s="30">
        <v>44299</v>
      </c>
      <c r="D511" s="29" t="s">
        <v>277</v>
      </c>
      <c r="E511" s="31">
        <v>1640</v>
      </c>
      <c r="F511" s="29" t="s">
        <v>88</v>
      </c>
      <c r="G511" s="32" t="s">
        <v>2308</v>
      </c>
      <c r="H511" s="29" t="s">
        <v>181</v>
      </c>
      <c r="I511" s="32" t="s">
        <v>291</v>
      </c>
      <c r="J511" s="33"/>
      <c r="K511" s="33"/>
      <c r="L511" s="33"/>
      <c r="M511" s="32" t="s">
        <v>2309</v>
      </c>
      <c r="N511" s="32" t="s">
        <v>679</v>
      </c>
      <c r="O511" s="33"/>
      <c r="P511" s="33"/>
      <c r="Q511" s="34">
        <v>0</v>
      </c>
      <c r="R511" s="35">
        <f>IF(Q511&gt;0,0,(IF(ISNA(VLOOKUP(D511,Missing_Vaulations,3,FALSE))=TRUE,0,(VLOOKUP(D511,Missing_Vaulations,3,FALSE)))))</f>
        <v>500</v>
      </c>
      <c r="S511" s="34">
        <f>Q511+R511</f>
        <v>500</v>
      </c>
      <c r="T511" s="36" t="s">
        <v>2310</v>
      </c>
      <c r="U511" s="37" t="s">
        <v>282</v>
      </c>
    </row>
    <row r="512" spans="1:21" x14ac:dyDescent="0.2">
      <c r="A512" s="28">
        <f>A511+1</f>
        <v>511</v>
      </c>
      <c r="B512" s="29" t="s">
        <v>2311</v>
      </c>
      <c r="C512" s="30">
        <v>44299</v>
      </c>
      <c r="D512" s="29" t="s">
        <v>277</v>
      </c>
      <c r="E512" s="31">
        <v>3500</v>
      </c>
      <c r="F512" s="29" t="s">
        <v>88</v>
      </c>
      <c r="G512" s="32" t="s">
        <v>853</v>
      </c>
      <c r="H512" s="29" t="s">
        <v>121</v>
      </c>
      <c r="I512" s="32" t="s">
        <v>220</v>
      </c>
      <c r="J512" s="33"/>
      <c r="K512" s="33"/>
      <c r="L512" s="33"/>
      <c r="M512" s="32" t="s">
        <v>2312</v>
      </c>
      <c r="N512" s="32" t="s">
        <v>2313</v>
      </c>
      <c r="O512" s="33"/>
      <c r="P512" s="33"/>
      <c r="Q512" s="34">
        <v>0</v>
      </c>
      <c r="R512" s="35">
        <f>IF(Q512&gt;0,0,(IF(ISNA(VLOOKUP(D512,Missing_Vaulations,3,FALSE))=TRUE,0,(VLOOKUP(D512,Missing_Vaulations,3,FALSE)))))</f>
        <v>500</v>
      </c>
      <c r="S512" s="34">
        <f>Q512+R512</f>
        <v>500</v>
      </c>
      <c r="T512" s="36" t="s">
        <v>2314</v>
      </c>
      <c r="U512" s="37" t="s">
        <v>282</v>
      </c>
    </row>
    <row r="513" spans="1:21" x14ac:dyDescent="0.2">
      <c r="A513" s="28">
        <f>A512+1</f>
        <v>512</v>
      </c>
      <c r="B513" s="29" t="s">
        <v>2315</v>
      </c>
      <c r="C513" s="30">
        <v>44299</v>
      </c>
      <c r="D513" s="29" t="s">
        <v>190</v>
      </c>
      <c r="E513" s="31">
        <v>4005</v>
      </c>
      <c r="F513" s="29" t="s">
        <v>88</v>
      </c>
      <c r="G513" s="32" t="s">
        <v>2316</v>
      </c>
      <c r="H513" s="29" t="s">
        <v>99</v>
      </c>
      <c r="I513" s="32" t="s">
        <v>100</v>
      </c>
      <c r="J513" s="33"/>
      <c r="K513" s="33"/>
      <c r="L513" s="33"/>
      <c r="M513" s="32" t="s">
        <v>2317</v>
      </c>
      <c r="N513" s="32" t="s">
        <v>2318</v>
      </c>
      <c r="O513" s="33"/>
      <c r="P513" s="33"/>
      <c r="Q513" s="34">
        <v>0</v>
      </c>
      <c r="R513" s="35">
        <f>IF(Q513&gt;0,0,(IF(ISNA(VLOOKUP(D513,Missing_Vaulations,3,FALSE))=TRUE,0,(VLOOKUP(D513,Missing_Vaulations,3,FALSE)))))</f>
        <v>3000</v>
      </c>
      <c r="S513" s="34">
        <f>Q513+R513</f>
        <v>3000</v>
      </c>
      <c r="T513" s="36" t="s">
        <v>2319</v>
      </c>
      <c r="U513" s="37" t="s">
        <v>294</v>
      </c>
    </row>
    <row r="514" spans="1:21" x14ac:dyDescent="0.2">
      <c r="A514" s="28">
        <f>A513+1</f>
        <v>513</v>
      </c>
      <c r="B514" s="29" t="s">
        <v>2320</v>
      </c>
      <c r="C514" s="30">
        <v>44299</v>
      </c>
      <c r="D514" s="29" t="s">
        <v>523</v>
      </c>
      <c r="E514" s="31">
        <v>15111</v>
      </c>
      <c r="F514" s="29" t="s">
        <v>88</v>
      </c>
      <c r="G514" s="32" t="s">
        <v>1632</v>
      </c>
      <c r="H514" s="29" t="s">
        <v>90</v>
      </c>
      <c r="I514" s="32" t="s">
        <v>143</v>
      </c>
      <c r="J514" s="33"/>
      <c r="K514" s="33"/>
      <c r="L514" s="33"/>
      <c r="M514" s="32" t="s">
        <v>2321</v>
      </c>
      <c r="N514" s="32" t="s">
        <v>2322</v>
      </c>
      <c r="O514" s="33"/>
      <c r="P514" s="33"/>
      <c r="Q514" s="34">
        <v>0</v>
      </c>
      <c r="R514" s="35">
        <f>IF(Q514&gt;0,0,(IF(ISNA(VLOOKUP(D514,Missing_Vaulations,3,FALSE))=TRUE,0,(VLOOKUP(D514,Missing_Vaulations,3,FALSE)))))</f>
        <v>15000</v>
      </c>
      <c r="S514" s="34">
        <f>Q514+R514</f>
        <v>15000</v>
      </c>
      <c r="T514" s="36" t="s">
        <v>2323</v>
      </c>
      <c r="U514" s="37" t="s">
        <v>526</v>
      </c>
    </row>
    <row r="515" spans="1:21" x14ac:dyDescent="0.2">
      <c r="A515" s="28">
        <f>A514+1</f>
        <v>514</v>
      </c>
      <c r="B515" s="29" t="s">
        <v>2324</v>
      </c>
      <c r="C515" s="30">
        <v>44299</v>
      </c>
      <c r="D515" s="29" t="s">
        <v>322</v>
      </c>
      <c r="E515" s="31">
        <v>6008</v>
      </c>
      <c r="F515" s="29" t="s">
        <v>88</v>
      </c>
      <c r="G515" s="32" t="s">
        <v>2325</v>
      </c>
      <c r="H515" s="29" t="s">
        <v>99</v>
      </c>
      <c r="I515" s="32" t="s">
        <v>172</v>
      </c>
      <c r="J515" s="33"/>
      <c r="K515" s="33"/>
      <c r="L515" s="33"/>
      <c r="M515" s="32" t="s">
        <v>2326</v>
      </c>
      <c r="N515" s="32" t="s">
        <v>2327</v>
      </c>
      <c r="O515" s="33"/>
      <c r="P515" s="33"/>
      <c r="Q515" s="34">
        <v>0</v>
      </c>
      <c r="R515" s="35">
        <f>IF(Q515&gt;0,0,(IF(ISNA(VLOOKUP(D515,Missing_Vaulations,3,FALSE))=TRUE,0,(VLOOKUP(D515,Missing_Vaulations,3,FALSE)))))</f>
        <v>12000</v>
      </c>
      <c r="S515" s="34">
        <f>Q515+R515</f>
        <v>12000</v>
      </c>
      <c r="T515" s="36" t="s">
        <v>2328</v>
      </c>
      <c r="U515" s="37" t="s">
        <v>2329</v>
      </c>
    </row>
    <row r="516" spans="1:21" x14ac:dyDescent="0.2">
      <c r="A516" s="28">
        <f>A515+1</f>
        <v>515</v>
      </c>
      <c r="B516" s="29" t="s">
        <v>2330</v>
      </c>
      <c r="C516" s="30">
        <v>44299</v>
      </c>
      <c r="D516" s="29" t="s">
        <v>523</v>
      </c>
      <c r="E516" s="31">
        <v>3503</v>
      </c>
      <c r="F516" s="29" t="s">
        <v>88</v>
      </c>
      <c r="G516" s="32" t="s">
        <v>2331</v>
      </c>
      <c r="H516" s="29" t="s">
        <v>285</v>
      </c>
      <c r="I516" s="32" t="s">
        <v>220</v>
      </c>
      <c r="J516" s="33"/>
      <c r="K516" s="33"/>
      <c r="L516" s="33"/>
      <c r="M516" s="32" t="s">
        <v>2332</v>
      </c>
      <c r="N516" s="32" t="s">
        <v>1168</v>
      </c>
      <c r="O516" s="33"/>
      <c r="P516" s="33"/>
      <c r="Q516" s="34">
        <v>0</v>
      </c>
      <c r="R516" s="35">
        <f>IF(Q516&gt;0,0,(IF(ISNA(VLOOKUP(D516,Missing_Vaulations,3,FALSE))=TRUE,0,(VLOOKUP(D516,Missing_Vaulations,3,FALSE)))))</f>
        <v>15000</v>
      </c>
      <c r="S516" s="34">
        <f>Q516+R516</f>
        <v>15000</v>
      </c>
      <c r="T516" s="36" t="s">
        <v>2333</v>
      </c>
      <c r="U516" s="37" t="s">
        <v>526</v>
      </c>
    </row>
    <row r="517" spans="1:21" x14ac:dyDescent="0.2">
      <c r="A517" s="28">
        <f>A516+1</f>
        <v>516</v>
      </c>
      <c r="B517" s="29" t="s">
        <v>2334</v>
      </c>
      <c r="C517" s="30">
        <v>44299</v>
      </c>
      <c r="D517" s="29" t="s">
        <v>97</v>
      </c>
      <c r="E517" s="31">
        <v>3320</v>
      </c>
      <c r="F517" s="29" t="s">
        <v>88</v>
      </c>
      <c r="G517" s="32" t="s">
        <v>701</v>
      </c>
      <c r="H517" s="29" t="s">
        <v>90</v>
      </c>
      <c r="I517" s="32" t="s">
        <v>297</v>
      </c>
      <c r="J517" s="33"/>
      <c r="K517" s="33"/>
      <c r="L517" s="33"/>
      <c r="M517" s="32" t="s">
        <v>2335</v>
      </c>
      <c r="N517" s="32" t="s">
        <v>2336</v>
      </c>
      <c r="O517" s="33"/>
      <c r="P517" s="33"/>
      <c r="Q517" s="34">
        <v>0</v>
      </c>
      <c r="R517" s="35">
        <f>IF(Q517&gt;0,0,(IF(ISNA(VLOOKUP(D517,Missing_Vaulations,3,FALSE))=TRUE,0,(VLOOKUP(D517,Missing_Vaulations,3,FALSE)))))</f>
        <v>500</v>
      </c>
      <c r="S517" s="34">
        <f>Q517+R517</f>
        <v>500</v>
      </c>
      <c r="T517" s="36" t="s">
        <v>2337</v>
      </c>
      <c r="U517" s="37" t="s">
        <v>2338</v>
      </c>
    </row>
    <row r="518" spans="1:21" x14ac:dyDescent="0.2">
      <c r="A518" s="28">
        <f>A517+1</f>
        <v>517</v>
      </c>
      <c r="B518" s="29" t="s">
        <v>2339</v>
      </c>
      <c r="C518" s="30">
        <v>44299</v>
      </c>
      <c r="D518" s="29" t="s">
        <v>339</v>
      </c>
      <c r="E518" s="31">
        <v>9522</v>
      </c>
      <c r="F518" s="29" t="s">
        <v>88</v>
      </c>
      <c r="G518" s="32" t="s">
        <v>2340</v>
      </c>
      <c r="H518" s="29" t="s">
        <v>107</v>
      </c>
      <c r="I518" s="32" t="s">
        <v>172</v>
      </c>
      <c r="J518" s="33"/>
      <c r="K518" s="33"/>
      <c r="L518" s="33"/>
      <c r="M518" s="32" t="s">
        <v>2341</v>
      </c>
      <c r="N518" s="32" t="s">
        <v>432</v>
      </c>
      <c r="O518" s="33"/>
      <c r="P518" s="33"/>
      <c r="Q518" s="34">
        <v>0</v>
      </c>
      <c r="R518" s="35">
        <f>IF(Q518&gt;0,0,(IF(ISNA(VLOOKUP(D518,Missing_Vaulations,3,FALSE))=TRUE,0,(VLOOKUP(D518,Missing_Vaulations,3,FALSE)))))</f>
        <v>500</v>
      </c>
      <c r="S518" s="34">
        <f>Q518+R518</f>
        <v>500</v>
      </c>
      <c r="T518" s="36" t="s">
        <v>2342</v>
      </c>
      <c r="U518" s="37" t="s">
        <v>434</v>
      </c>
    </row>
    <row r="519" spans="1:21" x14ac:dyDescent="0.2">
      <c r="A519" s="28">
        <f>A518+1</f>
        <v>518</v>
      </c>
      <c r="B519" s="29" t="s">
        <v>2343</v>
      </c>
      <c r="C519" s="30">
        <v>44299</v>
      </c>
      <c r="D519" s="29" t="s">
        <v>87</v>
      </c>
      <c r="E519" s="31">
        <v>1011</v>
      </c>
      <c r="F519" s="29" t="s">
        <v>88</v>
      </c>
      <c r="G519" s="32" t="s">
        <v>1008</v>
      </c>
      <c r="H519" s="29" t="s">
        <v>181</v>
      </c>
      <c r="I519" s="32" t="s">
        <v>297</v>
      </c>
      <c r="J519" s="33"/>
      <c r="K519" s="33"/>
      <c r="L519" s="29" t="s">
        <v>316</v>
      </c>
      <c r="M519" s="32" t="s">
        <v>2344</v>
      </c>
      <c r="N519" s="32" t="s">
        <v>93</v>
      </c>
      <c r="O519" s="33"/>
      <c r="P519" s="33"/>
      <c r="Q519" s="34">
        <v>1000</v>
      </c>
      <c r="R519" s="35">
        <f>IF(Q519&gt;0,0,(IF(ISNA(VLOOKUP(D519,Missing_Vaulations,3,FALSE))=TRUE,0,(VLOOKUP(D519,Missing_Vaulations,3,FALSE)))))</f>
        <v>0</v>
      </c>
      <c r="S519" s="34">
        <f>Q519+R519</f>
        <v>1000</v>
      </c>
      <c r="T519" s="36" t="s">
        <v>2345</v>
      </c>
      <c r="U519" s="37" t="s">
        <v>2346</v>
      </c>
    </row>
    <row r="520" spans="1:21" x14ac:dyDescent="0.2">
      <c r="A520" s="28">
        <f>A519+1</f>
        <v>519</v>
      </c>
      <c r="B520" s="29" t="s">
        <v>2347</v>
      </c>
      <c r="C520" s="30">
        <v>44299</v>
      </c>
      <c r="D520" s="29" t="s">
        <v>190</v>
      </c>
      <c r="E520" s="31">
        <v>3409</v>
      </c>
      <c r="F520" s="29" t="s">
        <v>88</v>
      </c>
      <c r="G520" s="32" t="s">
        <v>2348</v>
      </c>
      <c r="H520" s="29" t="s">
        <v>285</v>
      </c>
      <c r="I520" s="32" t="s">
        <v>100</v>
      </c>
      <c r="J520" s="33"/>
      <c r="K520" s="33"/>
      <c r="L520" s="33"/>
      <c r="M520" s="32" t="s">
        <v>2349</v>
      </c>
      <c r="N520" s="32" t="s">
        <v>698</v>
      </c>
      <c r="O520" s="33"/>
      <c r="P520" s="33"/>
      <c r="Q520" s="34">
        <v>0</v>
      </c>
      <c r="R520" s="35">
        <f>IF(Q520&gt;0,0,(IF(ISNA(VLOOKUP(D520,Missing_Vaulations,3,FALSE))=TRUE,0,(VLOOKUP(D520,Missing_Vaulations,3,FALSE)))))</f>
        <v>3000</v>
      </c>
      <c r="S520" s="34">
        <f>Q520+R520</f>
        <v>3000</v>
      </c>
      <c r="T520" s="36" t="s">
        <v>2350</v>
      </c>
      <c r="U520" s="37" t="s">
        <v>195</v>
      </c>
    </row>
    <row r="521" spans="1:21" x14ac:dyDescent="0.2">
      <c r="A521" s="28">
        <f>A520+1</f>
        <v>520</v>
      </c>
      <c r="B521" s="29" t="s">
        <v>2351</v>
      </c>
      <c r="C521" s="30">
        <v>44299</v>
      </c>
      <c r="D521" s="29" t="s">
        <v>277</v>
      </c>
      <c r="E521" s="31">
        <v>12329</v>
      </c>
      <c r="F521" s="29" t="s">
        <v>88</v>
      </c>
      <c r="G521" s="32" t="s">
        <v>2352</v>
      </c>
      <c r="H521" s="29" t="s">
        <v>107</v>
      </c>
      <c r="I521" s="32" t="s">
        <v>108</v>
      </c>
      <c r="J521" s="33"/>
      <c r="K521" s="33"/>
      <c r="L521" s="33"/>
      <c r="M521" s="32" t="s">
        <v>2353</v>
      </c>
      <c r="N521" s="32" t="s">
        <v>1642</v>
      </c>
      <c r="O521" s="33"/>
      <c r="P521" s="33"/>
      <c r="Q521" s="34">
        <v>0</v>
      </c>
      <c r="R521" s="35">
        <f>IF(Q521&gt;0,0,(IF(ISNA(VLOOKUP(D521,Missing_Vaulations,3,FALSE))=TRUE,0,(VLOOKUP(D521,Missing_Vaulations,3,FALSE)))))</f>
        <v>500</v>
      </c>
      <c r="S521" s="34">
        <f>Q521+R521</f>
        <v>500</v>
      </c>
      <c r="T521" s="36" t="s">
        <v>2354</v>
      </c>
      <c r="U521" s="37" t="s">
        <v>282</v>
      </c>
    </row>
    <row r="522" spans="1:21" x14ac:dyDescent="0.2">
      <c r="A522" s="28">
        <f>A521+1</f>
        <v>521</v>
      </c>
      <c r="B522" s="29" t="s">
        <v>2355</v>
      </c>
      <c r="C522" s="30">
        <v>44299</v>
      </c>
      <c r="D522" s="29" t="s">
        <v>97</v>
      </c>
      <c r="E522" s="31">
        <v>1123</v>
      </c>
      <c r="F522" s="29" t="s">
        <v>382</v>
      </c>
      <c r="G522" s="32" t="s">
        <v>2356</v>
      </c>
      <c r="H522" s="29" t="s">
        <v>181</v>
      </c>
      <c r="I522" s="32" t="s">
        <v>186</v>
      </c>
      <c r="J522" s="33"/>
      <c r="K522" s="33"/>
      <c r="L522" s="33"/>
      <c r="M522" s="32" t="s">
        <v>2357</v>
      </c>
      <c r="N522" s="32" t="s">
        <v>330</v>
      </c>
      <c r="O522" s="33"/>
      <c r="P522" s="33"/>
      <c r="Q522" s="34">
        <v>0</v>
      </c>
      <c r="R522" s="35">
        <f>IF(Q522&gt;0,0,(IF(ISNA(VLOOKUP(D522,Missing_Vaulations,3,FALSE))=TRUE,0,(VLOOKUP(D522,Missing_Vaulations,3,FALSE)))))</f>
        <v>500</v>
      </c>
      <c r="S522" s="34">
        <f>Q522+R522</f>
        <v>500</v>
      </c>
      <c r="T522" s="36" t="s">
        <v>2358</v>
      </c>
      <c r="U522" s="37" t="s">
        <v>2338</v>
      </c>
    </row>
    <row r="523" spans="1:21" x14ac:dyDescent="0.2">
      <c r="A523" s="28">
        <f>A522+1</f>
        <v>522</v>
      </c>
      <c r="B523" s="29" t="s">
        <v>2359</v>
      </c>
      <c r="C523" s="30">
        <v>44299</v>
      </c>
      <c r="D523" s="29" t="s">
        <v>97</v>
      </c>
      <c r="E523" s="31">
        <v>4605</v>
      </c>
      <c r="F523" s="29" t="s">
        <v>88</v>
      </c>
      <c r="G523" s="32" t="s">
        <v>2006</v>
      </c>
      <c r="H523" s="29" t="s">
        <v>107</v>
      </c>
      <c r="I523" s="32" t="s">
        <v>220</v>
      </c>
      <c r="J523" s="33"/>
      <c r="K523" s="33"/>
      <c r="L523" s="33"/>
      <c r="M523" s="32" t="s">
        <v>2360</v>
      </c>
      <c r="N523" s="32" t="s">
        <v>739</v>
      </c>
      <c r="O523" s="33"/>
      <c r="P523" s="33"/>
      <c r="Q523" s="34">
        <v>0</v>
      </c>
      <c r="R523" s="35">
        <f>IF(Q523&gt;0,0,(IF(ISNA(VLOOKUP(D523,Missing_Vaulations,3,FALSE))=TRUE,0,(VLOOKUP(D523,Missing_Vaulations,3,FALSE)))))</f>
        <v>500</v>
      </c>
      <c r="S523" s="34">
        <f>Q523+R523</f>
        <v>500</v>
      </c>
      <c r="T523" s="36" t="s">
        <v>2361</v>
      </c>
      <c r="U523" s="37" t="s">
        <v>332</v>
      </c>
    </row>
    <row r="524" spans="1:21" x14ac:dyDescent="0.2">
      <c r="A524" s="28">
        <f>A523+1</f>
        <v>523</v>
      </c>
      <c r="B524" s="29" t="s">
        <v>2362</v>
      </c>
      <c r="C524" s="30">
        <v>44300</v>
      </c>
      <c r="D524" s="29" t="s">
        <v>418</v>
      </c>
      <c r="E524" s="31">
        <v>2701</v>
      </c>
      <c r="F524" s="29" t="s">
        <v>88</v>
      </c>
      <c r="G524" s="32" t="s">
        <v>765</v>
      </c>
      <c r="H524" s="29" t="s">
        <v>90</v>
      </c>
      <c r="I524" s="32" t="s">
        <v>91</v>
      </c>
      <c r="J524" s="33"/>
      <c r="K524" s="33"/>
      <c r="L524" s="33"/>
      <c r="M524" s="32" t="s">
        <v>2363</v>
      </c>
      <c r="N524" s="32" t="s">
        <v>2364</v>
      </c>
      <c r="O524" s="39">
        <v>1</v>
      </c>
      <c r="P524" s="39">
        <v>1</v>
      </c>
      <c r="Q524" s="34">
        <v>93786</v>
      </c>
      <c r="R524" s="35">
        <f>IF(Q524&gt;0,0,(IF(ISNA(VLOOKUP(D524,Missing_Vaulations,3,FALSE))=TRUE,0,(VLOOKUP(D524,Missing_Vaulations,3,FALSE)))))</f>
        <v>0</v>
      </c>
      <c r="S524" s="34">
        <f>Q524+R524</f>
        <v>93786</v>
      </c>
      <c r="T524" s="36" t="s">
        <v>2365</v>
      </c>
      <c r="U524" s="37" t="s">
        <v>2366</v>
      </c>
    </row>
    <row r="525" spans="1:21" x14ac:dyDescent="0.2">
      <c r="A525" s="28">
        <f>A524+1</f>
        <v>524</v>
      </c>
      <c r="B525" s="29" t="s">
        <v>2367</v>
      </c>
      <c r="C525" s="30">
        <v>44300</v>
      </c>
      <c r="D525" s="29" t="s">
        <v>418</v>
      </c>
      <c r="E525" s="31">
        <v>1229</v>
      </c>
      <c r="F525" s="29" t="s">
        <v>88</v>
      </c>
      <c r="G525" s="32" t="s">
        <v>712</v>
      </c>
      <c r="H525" s="29" t="s">
        <v>181</v>
      </c>
      <c r="I525" s="32" t="s">
        <v>297</v>
      </c>
      <c r="J525" s="33"/>
      <c r="K525" s="33"/>
      <c r="L525" s="33"/>
      <c r="M525" s="33"/>
      <c r="N525" s="32" t="s">
        <v>2368</v>
      </c>
      <c r="O525" s="39">
        <v>1</v>
      </c>
      <c r="P525" s="39">
        <v>1</v>
      </c>
      <c r="Q525" s="34">
        <v>62640</v>
      </c>
      <c r="R525" s="35">
        <f>IF(Q525&gt;0,0,(IF(ISNA(VLOOKUP(D525,Missing_Vaulations,3,FALSE))=TRUE,0,(VLOOKUP(D525,Missing_Vaulations,3,FALSE)))))</f>
        <v>0</v>
      </c>
      <c r="S525" s="34">
        <f>Q525+R525</f>
        <v>62640</v>
      </c>
      <c r="T525" s="36" t="s">
        <v>2369</v>
      </c>
      <c r="U525" s="37" t="s">
        <v>2370</v>
      </c>
    </row>
    <row r="526" spans="1:21" x14ac:dyDescent="0.2">
      <c r="A526" s="28">
        <f>A525+1</f>
        <v>525</v>
      </c>
      <c r="B526" s="29" t="s">
        <v>2371</v>
      </c>
      <c r="C526" s="30">
        <v>44300</v>
      </c>
      <c r="D526" s="29" t="s">
        <v>87</v>
      </c>
      <c r="E526" s="31">
        <v>1402</v>
      </c>
      <c r="F526" s="29" t="s">
        <v>88</v>
      </c>
      <c r="G526" s="32" t="s">
        <v>2372</v>
      </c>
      <c r="H526" s="29" t="s">
        <v>181</v>
      </c>
      <c r="I526" s="32" t="s">
        <v>91</v>
      </c>
      <c r="J526" s="33"/>
      <c r="K526" s="33"/>
      <c r="L526" s="33"/>
      <c r="M526" s="32" t="s">
        <v>2373</v>
      </c>
      <c r="N526" s="32" t="s">
        <v>93</v>
      </c>
      <c r="O526" s="33"/>
      <c r="P526" s="33"/>
      <c r="Q526" s="34">
        <v>48045</v>
      </c>
      <c r="R526" s="35">
        <f>IF(Q526&gt;0,0,(IF(ISNA(VLOOKUP(D526,Missing_Vaulations,3,FALSE))=TRUE,0,(VLOOKUP(D526,Missing_Vaulations,3,FALSE)))))</f>
        <v>0</v>
      </c>
      <c r="S526" s="34">
        <f>Q526+R526</f>
        <v>48045</v>
      </c>
      <c r="T526" s="36" t="s">
        <v>2374</v>
      </c>
      <c r="U526" s="37" t="s">
        <v>2375</v>
      </c>
    </row>
    <row r="527" spans="1:21" x14ac:dyDescent="0.2">
      <c r="A527" s="28">
        <f>A526+1</f>
        <v>526</v>
      </c>
      <c r="B527" s="29" t="s">
        <v>2376</v>
      </c>
      <c r="C527" s="30">
        <v>44300</v>
      </c>
      <c r="D527" s="29" t="s">
        <v>418</v>
      </c>
      <c r="E527" s="31">
        <v>3800</v>
      </c>
      <c r="F527" s="29" t="s">
        <v>88</v>
      </c>
      <c r="G527" s="32" t="s">
        <v>1140</v>
      </c>
      <c r="H527" s="29" t="s">
        <v>777</v>
      </c>
      <c r="I527" s="32" t="s">
        <v>291</v>
      </c>
      <c r="J527" s="33"/>
      <c r="K527" s="33"/>
      <c r="L527" s="33"/>
      <c r="M527" s="32" t="s">
        <v>2377</v>
      </c>
      <c r="N527" s="32" t="s">
        <v>2378</v>
      </c>
      <c r="O527" s="39">
        <v>1</v>
      </c>
      <c r="P527" s="39">
        <v>1</v>
      </c>
      <c r="Q527" s="34">
        <v>62582</v>
      </c>
      <c r="R527" s="35">
        <f>IF(Q527&gt;0,0,(IF(ISNA(VLOOKUP(D527,Missing_Vaulations,3,FALSE))=TRUE,0,(VLOOKUP(D527,Missing_Vaulations,3,FALSE)))))</f>
        <v>0</v>
      </c>
      <c r="S527" s="34">
        <f>Q527+R527</f>
        <v>62582</v>
      </c>
      <c r="T527" s="36" t="s">
        <v>2379</v>
      </c>
      <c r="U527" s="37" t="s">
        <v>2380</v>
      </c>
    </row>
    <row r="528" spans="1:21" x14ac:dyDescent="0.2">
      <c r="A528" s="28">
        <f>A527+1</f>
        <v>527</v>
      </c>
      <c r="B528" s="29" t="s">
        <v>2381</v>
      </c>
      <c r="C528" s="30">
        <v>44300</v>
      </c>
      <c r="D528" s="29" t="s">
        <v>97</v>
      </c>
      <c r="E528" s="31">
        <v>3318</v>
      </c>
      <c r="F528" s="29" t="s">
        <v>88</v>
      </c>
      <c r="G528" s="32" t="s">
        <v>2382</v>
      </c>
      <c r="H528" s="29" t="s">
        <v>107</v>
      </c>
      <c r="I528" s="32" t="s">
        <v>115</v>
      </c>
      <c r="J528" s="33"/>
      <c r="K528" s="33"/>
      <c r="L528" s="33"/>
      <c r="M528" s="32" t="s">
        <v>2383</v>
      </c>
      <c r="N528" s="32" t="s">
        <v>2384</v>
      </c>
      <c r="O528" s="33"/>
      <c r="P528" s="33"/>
      <c r="Q528" s="34">
        <v>50000</v>
      </c>
      <c r="R528" s="35">
        <f>IF(Q528&gt;0,0,(IF(ISNA(VLOOKUP(D528,Missing_Vaulations,3,FALSE))=TRUE,0,(VLOOKUP(D528,Missing_Vaulations,3,FALSE)))))</f>
        <v>0</v>
      </c>
      <c r="S528" s="34">
        <f>Q528+R528</f>
        <v>50000</v>
      </c>
      <c r="T528" s="36" t="s">
        <v>2385</v>
      </c>
      <c r="U528" s="37" t="s">
        <v>2386</v>
      </c>
    </row>
    <row r="529" spans="1:21" x14ac:dyDescent="0.2">
      <c r="A529" s="28">
        <f>A528+1</f>
        <v>528</v>
      </c>
      <c r="B529" s="29" t="s">
        <v>2387</v>
      </c>
      <c r="C529" s="30">
        <v>44300</v>
      </c>
      <c r="D529" s="29" t="s">
        <v>87</v>
      </c>
      <c r="E529" s="31">
        <v>304</v>
      </c>
      <c r="F529" s="29" t="s">
        <v>88</v>
      </c>
      <c r="G529" s="32" t="s">
        <v>2388</v>
      </c>
      <c r="H529" s="29" t="s">
        <v>121</v>
      </c>
      <c r="I529" s="32" t="s">
        <v>143</v>
      </c>
      <c r="J529" s="38">
        <v>1</v>
      </c>
      <c r="K529" s="33"/>
      <c r="L529" s="29" t="s">
        <v>316</v>
      </c>
      <c r="M529" s="32" t="s">
        <v>2389</v>
      </c>
      <c r="N529" s="32" t="s">
        <v>93</v>
      </c>
      <c r="O529" s="39">
        <v>1</v>
      </c>
      <c r="P529" s="39">
        <v>1</v>
      </c>
      <c r="Q529" s="34">
        <v>13804</v>
      </c>
      <c r="R529" s="35">
        <f>IF(Q529&gt;0,0,(IF(ISNA(VLOOKUP(D529,Missing_Vaulations,3,FALSE))=TRUE,0,(VLOOKUP(D529,Missing_Vaulations,3,FALSE)))))</f>
        <v>0</v>
      </c>
      <c r="S529" s="34">
        <f>Q529+R529</f>
        <v>13804</v>
      </c>
      <c r="T529" s="36" t="s">
        <v>2390</v>
      </c>
      <c r="U529" s="37" t="s">
        <v>2391</v>
      </c>
    </row>
    <row r="530" spans="1:21" x14ac:dyDescent="0.2">
      <c r="A530" s="28">
        <f>A529+1</f>
        <v>529</v>
      </c>
      <c r="B530" s="29" t="s">
        <v>2392</v>
      </c>
      <c r="C530" s="30">
        <v>44300</v>
      </c>
      <c r="D530" s="29" t="s">
        <v>141</v>
      </c>
      <c r="E530" s="31">
        <v>916</v>
      </c>
      <c r="F530" s="29" t="s">
        <v>88</v>
      </c>
      <c r="G530" s="32" t="s">
        <v>861</v>
      </c>
      <c r="H530" s="29" t="s">
        <v>99</v>
      </c>
      <c r="I530" s="32" t="s">
        <v>186</v>
      </c>
      <c r="J530" s="38">
        <v>7253</v>
      </c>
      <c r="K530" s="39">
        <v>4</v>
      </c>
      <c r="L530" s="40">
        <v>2</v>
      </c>
      <c r="M530" s="32" t="s">
        <v>862</v>
      </c>
      <c r="N530" s="32" t="s">
        <v>863</v>
      </c>
      <c r="O530" s="39">
        <v>1</v>
      </c>
      <c r="P530" s="39">
        <v>1</v>
      </c>
      <c r="Q530" s="34">
        <v>254597</v>
      </c>
      <c r="R530" s="35">
        <f>IF(Q530&gt;0,0,(IF(ISNA(VLOOKUP(D530,Missing_Vaulations,3,FALSE))=TRUE,0,(VLOOKUP(D530,Missing_Vaulations,3,FALSE)))))</f>
        <v>0</v>
      </c>
      <c r="S530" s="34">
        <f>Q530+R530</f>
        <v>254597</v>
      </c>
      <c r="T530" s="36" t="s">
        <v>2393</v>
      </c>
      <c r="U530" s="41"/>
    </row>
    <row r="531" spans="1:21" x14ac:dyDescent="0.2">
      <c r="A531" s="28">
        <f>A530+1</f>
        <v>530</v>
      </c>
      <c r="B531" s="29" t="s">
        <v>2394</v>
      </c>
      <c r="C531" s="30">
        <v>44300</v>
      </c>
      <c r="D531" s="29" t="s">
        <v>141</v>
      </c>
      <c r="E531" s="31">
        <v>920</v>
      </c>
      <c r="F531" s="29" t="s">
        <v>88</v>
      </c>
      <c r="G531" s="32" t="s">
        <v>861</v>
      </c>
      <c r="H531" s="29" t="s">
        <v>99</v>
      </c>
      <c r="I531" s="32" t="s">
        <v>186</v>
      </c>
      <c r="J531" s="38">
        <v>7253</v>
      </c>
      <c r="K531" s="39">
        <v>5</v>
      </c>
      <c r="L531" s="40">
        <v>2</v>
      </c>
      <c r="M531" s="32" t="s">
        <v>862</v>
      </c>
      <c r="N531" s="32" t="s">
        <v>863</v>
      </c>
      <c r="O531" s="39">
        <v>1</v>
      </c>
      <c r="P531" s="39">
        <v>1</v>
      </c>
      <c r="Q531" s="34">
        <v>251526</v>
      </c>
      <c r="R531" s="35">
        <f>IF(Q531&gt;0,0,(IF(ISNA(VLOOKUP(D531,Missing_Vaulations,3,FALSE))=TRUE,0,(VLOOKUP(D531,Missing_Vaulations,3,FALSE)))))</f>
        <v>0</v>
      </c>
      <c r="S531" s="34">
        <f>Q531+R531</f>
        <v>251526</v>
      </c>
      <c r="T531" s="36" t="s">
        <v>2395</v>
      </c>
      <c r="U531" s="41"/>
    </row>
    <row r="532" spans="1:21" x14ac:dyDescent="0.2">
      <c r="A532" s="28">
        <f>A531+1</f>
        <v>531</v>
      </c>
      <c r="B532" s="29" t="s">
        <v>2396</v>
      </c>
      <c r="C532" s="30">
        <v>44300</v>
      </c>
      <c r="D532" s="29" t="s">
        <v>97</v>
      </c>
      <c r="E532" s="31">
        <v>8705</v>
      </c>
      <c r="F532" s="29" t="s">
        <v>88</v>
      </c>
      <c r="G532" s="32" t="s">
        <v>2397</v>
      </c>
      <c r="H532" s="29" t="s">
        <v>107</v>
      </c>
      <c r="I532" s="32" t="s">
        <v>172</v>
      </c>
      <c r="J532" s="33"/>
      <c r="K532" s="33"/>
      <c r="L532" s="33"/>
      <c r="M532" s="32" t="s">
        <v>2398</v>
      </c>
      <c r="N532" s="32" t="s">
        <v>117</v>
      </c>
      <c r="O532" s="33"/>
      <c r="P532" s="33"/>
      <c r="Q532" s="34">
        <v>50000</v>
      </c>
      <c r="R532" s="35">
        <f>IF(Q532&gt;0,0,(IF(ISNA(VLOOKUP(D532,Missing_Vaulations,3,FALSE))=TRUE,0,(VLOOKUP(D532,Missing_Vaulations,3,FALSE)))))</f>
        <v>0</v>
      </c>
      <c r="S532" s="34">
        <f>Q532+R532</f>
        <v>50000</v>
      </c>
      <c r="T532" s="36" t="s">
        <v>2399</v>
      </c>
      <c r="U532" s="37" t="s">
        <v>1288</v>
      </c>
    </row>
    <row r="533" spans="1:21" x14ac:dyDescent="0.2">
      <c r="A533" s="28">
        <f>A532+1</f>
        <v>532</v>
      </c>
      <c r="B533" s="29" t="s">
        <v>2400</v>
      </c>
      <c r="C533" s="30">
        <v>44300</v>
      </c>
      <c r="D533" s="29" t="s">
        <v>97</v>
      </c>
      <c r="E533" s="31">
        <v>7605</v>
      </c>
      <c r="F533" s="29" t="s">
        <v>88</v>
      </c>
      <c r="G533" s="32" t="s">
        <v>2401</v>
      </c>
      <c r="H533" s="29" t="s">
        <v>90</v>
      </c>
      <c r="I533" s="32" t="s">
        <v>466</v>
      </c>
      <c r="J533" s="33"/>
      <c r="K533" s="33"/>
      <c r="L533" s="33"/>
      <c r="M533" s="32" t="s">
        <v>2402</v>
      </c>
      <c r="N533" s="32" t="s">
        <v>965</v>
      </c>
      <c r="O533" s="33"/>
      <c r="P533" s="33"/>
      <c r="Q533" s="34">
        <v>50000</v>
      </c>
      <c r="R533" s="35">
        <f>IF(Q533&gt;0,0,(IF(ISNA(VLOOKUP(D533,Missing_Vaulations,3,FALSE))=TRUE,0,(VLOOKUP(D533,Missing_Vaulations,3,FALSE)))))</f>
        <v>0</v>
      </c>
      <c r="S533" s="34">
        <f>Q533+R533</f>
        <v>50000</v>
      </c>
      <c r="T533" s="36" t="s">
        <v>2403</v>
      </c>
      <c r="U533" s="37" t="s">
        <v>112</v>
      </c>
    </row>
    <row r="534" spans="1:21" x14ac:dyDescent="0.2">
      <c r="A534" s="28">
        <f>A533+1</f>
        <v>533</v>
      </c>
      <c r="B534" s="29" t="s">
        <v>2404</v>
      </c>
      <c r="C534" s="30">
        <v>44300</v>
      </c>
      <c r="D534" s="29" t="s">
        <v>97</v>
      </c>
      <c r="E534" s="31">
        <v>2613</v>
      </c>
      <c r="F534" s="29" t="s">
        <v>88</v>
      </c>
      <c r="G534" s="32" t="s">
        <v>2405</v>
      </c>
      <c r="H534" s="29" t="s">
        <v>121</v>
      </c>
      <c r="I534" s="32" t="s">
        <v>100</v>
      </c>
      <c r="J534" s="33"/>
      <c r="K534" s="33"/>
      <c r="L534" s="33"/>
      <c r="M534" s="32" t="s">
        <v>2406</v>
      </c>
      <c r="N534" s="32" t="s">
        <v>965</v>
      </c>
      <c r="O534" s="33"/>
      <c r="P534" s="33"/>
      <c r="Q534" s="34">
        <v>50000</v>
      </c>
      <c r="R534" s="35">
        <f>IF(Q534&gt;0,0,(IF(ISNA(VLOOKUP(D534,Missing_Vaulations,3,FALSE))=TRUE,0,(VLOOKUP(D534,Missing_Vaulations,3,FALSE)))))</f>
        <v>0</v>
      </c>
      <c r="S534" s="34">
        <f>Q534+R534</f>
        <v>50000</v>
      </c>
      <c r="T534" s="36" t="s">
        <v>2407</v>
      </c>
      <c r="U534" s="37" t="s">
        <v>112</v>
      </c>
    </row>
    <row r="535" spans="1:21" x14ac:dyDescent="0.2">
      <c r="A535" s="28">
        <f>A534+1</f>
        <v>534</v>
      </c>
      <c r="B535" s="29" t="s">
        <v>2408</v>
      </c>
      <c r="C535" s="30">
        <v>44300</v>
      </c>
      <c r="D535" s="29" t="s">
        <v>97</v>
      </c>
      <c r="E535" s="31">
        <v>9617</v>
      </c>
      <c r="F535" s="29" t="s">
        <v>88</v>
      </c>
      <c r="G535" s="32" t="s">
        <v>2409</v>
      </c>
      <c r="H535" s="29" t="s">
        <v>181</v>
      </c>
      <c r="I535" s="32" t="s">
        <v>220</v>
      </c>
      <c r="J535" s="33"/>
      <c r="K535" s="33"/>
      <c r="L535" s="33"/>
      <c r="M535" s="32" t="s">
        <v>2410</v>
      </c>
      <c r="N535" s="32" t="s">
        <v>1198</v>
      </c>
      <c r="O535" s="33"/>
      <c r="P535" s="33"/>
      <c r="Q535" s="34">
        <v>50000</v>
      </c>
      <c r="R535" s="35">
        <f>IF(Q535&gt;0,0,(IF(ISNA(VLOOKUP(D535,Missing_Vaulations,3,FALSE))=TRUE,0,(VLOOKUP(D535,Missing_Vaulations,3,FALSE)))))</f>
        <v>0</v>
      </c>
      <c r="S535" s="34">
        <f>Q535+R535</f>
        <v>50000</v>
      </c>
      <c r="T535" s="36" t="s">
        <v>2411</v>
      </c>
      <c r="U535" s="37" t="s">
        <v>112</v>
      </c>
    </row>
    <row r="536" spans="1:21" x14ac:dyDescent="0.2">
      <c r="A536" s="28">
        <f>A535+1</f>
        <v>535</v>
      </c>
      <c r="B536" s="29" t="s">
        <v>2412</v>
      </c>
      <c r="C536" s="30">
        <v>44300</v>
      </c>
      <c r="D536" s="29" t="s">
        <v>1160</v>
      </c>
      <c r="E536" s="31">
        <v>1015</v>
      </c>
      <c r="F536" s="29" t="s">
        <v>88</v>
      </c>
      <c r="G536" s="32" t="s">
        <v>396</v>
      </c>
      <c r="H536" s="29" t="s">
        <v>90</v>
      </c>
      <c r="I536" s="32" t="s">
        <v>466</v>
      </c>
      <c r="J536" s="33"/>
      <c r="K536" s="33"/>
      <c r="L536" s="33"/>
      <c r="M536" s="32" t="s">
        <v>2413</v>
      </c>
      <c r="N536" s="33"/>
      <c r="O536" s="33"/>
      <c r="P536" s="33"/>
      <c r="Q536" s="34">
        <v>0</v>
      </c>
      <c r="R536" s="35">
        <f>IF(Q536&gt;0,0,(IF(ISNA(VLOOKUP(D536,Missing_Vaulations,3,FALSE))=TRUE,0,(VLOOKUP(D536,Missing_Vaulations,3,FALSE)))))</f>
        <v>3000</v>
      </c>
      <c r="S536" s="34">
        <f>Q536+R536</f>
        <v>3000</v>
      </c>
      <c r="T536" s="36" t="s">
        <v>2414</v>
      </c>
      <c r="U536" s="37" t="s">
        <v>2415</v>
      </c>
    </row>
    <row r="537" spans="1:21" x14ac:dyDescent="0.2">
      <c r="A537" s="28">
        <f>A536+1</f>
        <v>536</v>
      </c>
      <c r="B537" s="29" t="s">
        <v>2416</v>
      </c>
      <c r="C537" s="30">
        <v>44300</v>
      </c>
      <c r="D537" s="29" t="s">
        <v>523</v>
      </c>
      <c r="E537" s="31">
        <v>11317</v>
      </c>
      <c r="F537" s="29" t="s">
        <v>88</v>
      </c>
      <c r="G537" s="32" t="s">
        <v>2417</v>
      </c>
      <c r="H537" s="29" t="s">
        <v>90</v>
      </c>
      <c r="I537" s="32" t="s">
        <v>108</v>
      </c>
      <c r="J537" s="33"/>
      <c r="K537" s="33"/>
      <c r="L537" s="33"/>
      <c r="M537" s="32" t="s">
        <v>2418</v>
      </c>
      <c r="N537" s="32" t="s">
        <v>2419</v>
      </c>
      <c r="O537" s="33"/>
      <c r="P537" s="33"/>
      <c r="Q537" s="34">
        <v>0</v>
      </c>
      <c r="R537" s="35">
        <f>IF(Q537&gt;0,0,(IF(ISNA(VLOOKUP(D537,Missing_Vaulations,3,FALSE))=TRUE,0,(VLOOKUP(D537,Missing_Vaulations,3,FALSE)))))</f>
        <v>15000</v>
      </c>
      <c r="S537" s="34">
        <f>Q537+R537</f>
        <v>15000</v>
      </c>
      <c r="T537" s="36" t="s">
        <v>2420</v>
      </c>
      <c r="U537" s="37" t="s">
        <v>526</v>
      </c>
    </row>
    <row r="538" spans="1:21" x14ac:dyDescent="0.2">
      <c r="A538" s="28">
        <f>A537+1</f>
        <v>537</v>
      </c>
      <c r="B538" s="29" t="s">
        <v>2421</v>
      </c>
      <c r="C538" s="30">
        <v>44300</v>
      </c>
      <c r="D538" s="29" t="s">
        <v>190</v>
      </c>
      <c r="E538" s="31">
        <v>3109</v>
      </c>
      <c r="F538" s="29" t="s">
        <v>88</v>
      </c>
      <c r="G538" s="32" t="s">
        <v>2422</v>
      </c>
      <c r="H538" s="29" t="s">
        <v>181</v>
      </c>
      <c r="I538" s="32" t="s">
        <v>291</v>
      </c>
      <c r="J538" s="33"/>
      <c r="K538" s="33"/>
      <c r="L538" s="33"/>
      <c r="M538" s="32" t="s">
        <v>2423</v>
      </c>
      <c r="N538" s="32" t="s">
        <v>199</v>
      </c>
      <c r="O538" s="33"/>
      <c r="P538" s="33"/>
      <c r="Q538" s="34">
        <v>0</v>
      </c>
      <c r="R538" s="35">
        <f>IF(Q538&gt;0,0,(IF(ISNA(VLOOKUP(D538,Missing_Vaulations,3,FALSE))=TRUE,0,(VLOOKUP(D538,Missing_Vaulations,3,FALSE)))))</f>
        <v>3000</v>
      </c>
      <c r="S538" s="34">
        <f>Q538+R538</f>
        <v>3000</v>
      </c>
      <c r="T538" s="36" t="s">
        <v>2424</v>
      </c>
      <c r="U538" s="37" t="s">
        <v>294</v>
      </c>
    </row>
    <row r="539" spans="1:21" x14ac:dyDescent="0.2">
      <c r="A539" s="28">
        <f>A538+1</f>
        <v>538</v>
      </c>
      <c r="B539" s="29" t="s">
        <v>2425</v>
      </c>
      <c r="C539" s="30">
        <v>44300</v>
      </c>
      <c r="D539" s="29" t="s">
        <v>87</v>
      </c>
      <c r="E539" s="31">
        <v>2807</v>
      </c>
      <c r="F539" s="29" t="s">
        <v>88</v>
      </c>
      <c r="G539" s="32" t="s">
        <v>935</v>
      </c>
      <c r="H539" s="29" t="s">
        <v>107</v>
      </c>
      <c r="I539" s="32" t="s">
        <v>115</v>
      </c>
      <c r="J539" s="33"/>
      <c r="K539" s="33"/>
      <c r="L539" s="33"/>
      <c r="M539" s="32" t="s">
        <v>2426</v>
      </c>
      <c r="N539" s="32" t="s">
        <v>199</v>
      </c>
      <c r="O539" s="33"/>
      <c r="P539" s="33"/>
      <c r="Q539" s="34">
        <v>0</v>
      </c>
      <c r="R539" s="35">
        <f>IF(Q539&gt;0,0,(IF(ISNA(VLOOKUP(D539,Missing_Vaulations,3,FALSE))=TRUE,0,(VLOOKUP(D539,Missing_Vaulations,3,FALSE)))))</f>
        <v>3000</v>
      </c>
      <c r="S539" s="34">
        <f>Q539+R539</f>
        <v>3000</v>
      </c>
      <c r="T539" s="36" t="s">
        <v>2427</v>
      </c>
      <c r="U539" s="37" t="s">
        <v>195</v>
      </c>
    </row>
    <row r="540" spans="1:21" x14ac:dyDescent="0.2">
      <c r="A540" s="28">
        <f>A539+1</f>
        <v>539</v>
      </c>
      <c r="B540" s="29" t="s">
        <v>2428</v>
      </c>
      <c r="C540" s="30">
        <v>44300</v>
      </c>
      <c r="D540" s="29" t="s">
        <v>339</v>
      </c>
      <c r="E540" s="31">
        <v>8110</v>
      </c>
      <c r="F540" s="29" t="s">
        <v>88</v>
      </c>
      <c r="G540" s="32" t="s">
        <v>2429</v>
      </c>
      <c r="H540" s="29" t="s">
        <v>107</v>
      </c>
      <c r="I540" s="32" t="s">
        <v>108</v>
      </c>
      <c r="J540" s="33"/>
      <c r="K540" s="33"/>
      <c r="L540" s="33"/>
      <c r="M540" s="32" t="s">
        <v>2430</v>
      </c>
      <c r="N540" s="32" t="s">
        <v>555</v>
      </c>
      <c r="O540" s="33"/>
      <c r="P540" s="33"/>
      <c r="Q540" s="34">
        <v>0</v>
      </c>
      <c r="R540" s="35">
        <f>IF(Q540&gt;0,0,(IF(ISNA(VLOOKUP(D540,Missing_Vaulations,3,FALSE))=TRUE,0,(VLOOKUP(D540,Missing_Vaulations,3,FALSE)))))</f>
        <v>500</v>
      </c>
      <c r="S540" s="34">
        <f>Q540+R540</f>
        <v>500</v>
      </c>
      <c r="T540" s="36" t="s">
        <v>2431</v>
      </c>
      <c r="U540" s="37" t="s">
        <v>694</v>
      </c>
    </row>
    <row r="541" spans="1:21" x14ac:dyDescent="0.2">
      <c r="A541" s="28">
        <f>A540+1</f>
        <v>540</v>
      </c>
      <c r="B541" s="29" t="s">
        <v>2432</v>
      </c>
      <c r="C541" s="30">
        <v>44300</v>
      </c>
      <c r="D541" s="29" t="s">
        <v>141</v>
      </c>
      <c r="E541" s="31">
        <v>15814</v>
      </c>
      <c r="F541" s="29" t="s">
        <v>88</v>
      </c>
      <c r="G541" s="32" t="s">
        <v>2433</v>
      </c>
      <c r="H541" s="29" t="s">
        <v>99</v>
      </c>
      <c r="I541" s="32" t="s">
        <v>143</v>
      </c>
      <c r="J541" s="38">
        <v>7317</v>
      </c>
      <c r="K541" s="39">
        <v>6</v>
      </c>
      <c r="L541" s="40">
        <v>3</v>
      </c>
      <c r="M541" s="32" t="s">
        <v>639</v>
      </c>
      <c r="N541" s="32" t="s">
        <v>640</v>
      </c>
      <c r="O541" s="39">
        <v>1</v>
      </c>
      <c r="P541" s="39">
        <v>1</v>
      </c>
      <c r="Q541" s="34">
        <v>365851</v>
      </c>
      <c r="R541" s="35">
        <f>IF(Q541&gt;0,0,(IF(ISNA(VLOOKUP(D541,Missing_Vaulations,3,FALSE))=TRUE,0,(VLOOKUP(D541,Missing_Vaulations,3,FALSE)))))</f>
        <v>0</v>
      </c>
      <c r="S541" s="34">
        <f>Q541+R541</f>
        <v>365851</v>
      </c>
      <c r="T541" s="36" t="s">
        <v>2434</v>
      </c>
      <c r="U541" s="41"/>
    </row>
    <row r="542" spans="1:21" x14ac:dyDescent="0.2">
      <c r="A542" s="28">
        <f>A541+1</f>
        <v>541</v>
      </c>
      <c r="B542" s="29" t="s">
        <v>2435</v>
      </c>
      <c r="C542" s="30">
        <v>44300</v>
      </c>
      <c r="D542" s="29" t="s">
        <v>87</v>
      </c>
      <c r="E542" s="31">
        <v>5100</v>
      </c>
      <c r="F542" s="29" t="s">
        <v>88</v>
      </c>
      <c r="G542" s="32" t="s">
        <v>2436</v>
      </c>
      <c r="H542" s="29" t="s">
        <v>107</v>
      </c>
      <c r="I542" s="32" t="s">
        <v>186</v>
      </c>
      <c r="J542" s="33"/>
      <c r="K542" s="33"/>
      <c r="L542" s="33"/>
      <c r="M542" s="32" t="s">
        <v>2437</v>
      </c>
      <c r="N542" s="32" t="s">
        <v>93</v>
      </c>
      <c r="O542" s="33"/>
      <c r="P542" s="33"/>
      <c r="Q542" s="34">
        <v>0</v>
      </c>
      <c r="R542" s="35">
        <f>IF(Q542&gt;0,0,(IF(ISNA(VLOOKUP(D542,Missing_Vaulations,3,FALSE))=TRUE,0,(VLOOKUP(D542,Missing_Vaulations,3,FALSE)))))</f>
        <v>3000</v>
      </c>
      <c r="S542" s="34">
        <f>Q542+R542</f>
        <v>3000</v>
      </c>
      <c r="T542" s="36" t="s">
        <v>2438</v>
      </c>
      <c r="U542" s="37" t="s">
        <v>129</v>
      </c>
    </row>
    <row r="543" spans="1:21" x14ac:dyDescent="0.2">
      <c r="A543" s="28">
        <f>A542+1</f>
        <v>542</v>
      </c>
      <c r="B543" s="29" t="s">
        <v>2439</v>
      </c>
      <c r="C543" s="30">
        <v>44300</v>
      </c>
      <c r="D543" s="29" t="s">
        <v>141</v>
      </c>
      <c r="E543" s="31">
        <v>15624</v>
      </c>
      <c r="F543" s="29" t="s">
        <v>88</v>
      </c>
      <c r="G543" s="32" t="s">
        <v>2433</v>
      </c>
      <c r="H543" s="29" t="s">
        <v>99</v>
      </c>
      <c r="I543" s="32" t="s">
        <v>143</v>
      </c>
      <c r="J543" s="38">
        <v>7317</v>
      </c>
      <c r="K543" s="39">
        <v>1</v>
      </c>
      <c r="L543" s="40">
        <v>1</v>
      </c>
      <c r="M543" s="32" t="s">
        <v>639</v>
      </c>
      <c r="N543" s="32" t="s">
        <v>640</v>
      </c>
      <c r="O543" s="39">
        <v>1</v>
      </c>
      <c r="P543" s="39">
        <v>1</v>
      </c>
      <c r="Q543" s="34">
        <v>421876</v>
      </c>
      <c r="R543" s="35">
        <f>IF(Q543&gt;0,0,(IF(ISNA(VLOOKUP(D543,Missing_Vaulations,3,FALSE))=TRUE,0,(VLOOKUP(D543,Missing_Vaulations,3,FALSE)))))</f>
        <v>0</v>
      </c>
      <c r="S543" s="34">
        <f>Q543+R543</f>
        <v>421876</v>
      </c>
      <c r="T543" s="36" t="s">
        <v>2440</v>
      </c>
      <c r="U543" s="41"/>
    </row>
    <row r="544" spans="1:21" x14ac:dyDescent="0.2">
      <c r="A544" s="28">
        <f>A543+1</f>
        <v>543</v>
      </c>
      <c r="B544" s="29" t="s">
        <v>2441</v>
      </c>
      <c r="C544" s="30">
        <v>44300</v>
      </c>
      <c r="D544" s="29" t="s">
        <v>322</v>
      </c>
      <c r="E544" s="31">
        <v>6117</v>
      </c>
      <c r="F544" s="29" t="s">
        <v>88</v>
      </c>
      <c r="G544" s="32" t="s">
        <v>2442</v>
      </c>
      <c r="H544" s="29" t="s">
        <v>90</v>
      </c>
      <c r="I544" s="32" t="s">
        <v>115</v>
      </c>
      <c r="J544" s="33"/>
      <c r="K544" s="33"/>
      <c r="L544" s="33"/>
      <c r="M544" s="32" t="s">
        <v>2443</v>
      </c>
      <c r="N544" s="32" t="s">
        <v>530</v>
      </c>
      <c r="O544" s="33"/>
      <c r="P544" s="33"/>
      <c r="Q544" s="34">
        <v>0</v>
      </c>
      <c r="R544" s="35">
        <f>IF(Q544&gt;0,0,(IF(ISNA(VLOOKUP(D544,Missing_Vaulations,3,FALSE))=TRUE,0,(VLOOKUP(D544,Missing_Vaulations,3,FALSE)))))</f>
        <v>12000</v>
      </c>
      <c r="S544" s="34">
        <f>Q544+R544</f>
        <v>12000</v>
      </c>
      <c r="T544" s="36" t="s">
        <v>2444</v>
      </c>
      <c r="U544" s="37" t="s">
        <v>2445</v>
      </c>
    </row>
    <row r="545" spans="1:21" x14ac:dyDescent="0.2">
      <c r="A545" s="28">
        <f>A544+1</f>
        <v>544</v>
      </c>
      <c r="B545" s="29" t="s">
        <v>2446</v>
      </c>
      <c r="C545" s="30">
        <v>44300</v>
      </c>
      <c r="D545" s="29" t="s">
        <v>322</v>
      </c>
      <c r="E545" s="31">
        <v>9500</v>
      </c>
      <c r="F545" s="29" t="s">
        <v>88</v>
      </c>
      <c r="G545" s="32" t="s">
        <v>2447</v>
      </c>
      <c r="H545" s="29" t="s">
        <v>99</v>
      </c>
      <c r="I545" s="33"/>
      <c r="J545" s="33"/>
      <c r="K545" s="33"/>
      <c r="L545" s="33"/>
      <c r="M545" s="32" t="s">
        <v>2448</v>
      </c>
      <c r="N545" s="32" t="s">
        <v>530</v>
      </c>
      <c r="O545" s="33"/>
      <c r="P545" s="33"/>
      <c r="Q545" s="34">
        <v>0</v>
      </c>
      <c r="R545" s="35">
        <f>IF(Q545&gt;0,0,(IF(ISNA(VLOOKUP(D545,Missing_Vaulations,3,FALSE))=TRUE,0,(VLOOKUP(D545,Missing_Vaulations,3,FALSE)))))</f>
        <v>12000</v>
      </c>
      <c r="S545" s="34">
        <f>Q545+R545</f>
        <v>12000</v>
      </c>
      <c r="T545" s="36" t="s">
        <v>2449</v>
      </c>
      <c r="U545" s="37" t="s">
        <v>1359</v>
      </c>
    </row>
    <row r="546" spans="1:21" x14ac:dyDescent="0.2">
      <c r="A546" s="28">
        <f>A545+1</f>
        <v>545</v>
      </c>
      <c r="B546" s="29" t="s">
        <v>2450</v>
      </c>
      <c r="C546" s="30">
        <v>44300</v>
      </c>
      <c r="D546" s="29" t="s">
        <v>190</v>
      </c>
      <c r="E546" s="31">
        <v>320</v>
      </c>
      <c r="F546" s="29" t="s">
        <v>88</v>
      </c>
      <c r="G546" s="32" t="s">
        <v>2451</v>
      </c>
      <c r="H546" s="29" t="s">
        <v>121</v>
      </c>
      <c r="I546" s="32" t="s">
        <v>100</v>
      </c>
      <c r="J546" s="33"/>
      <c r="K546" s="33"/>
      <c r="L546" s="33"/>
      <c r="M546" s="32" t="s">
        <v>2452</v>
      </c>
      <c r="N546" s="32" t="s">
        <v>2453</v>
      </c>
      <c r="O546" s="33"/>
      <c r="P546" s="33"/>
      <c r="Q546" s="34">
        <v>0</v>
      </c>
      <c r="R546" s="35">
        <f>IF(Q546&gt;0,0,(IF(ISNA(VLOOKUP(D546,Missing_Vaulations,3,FALSE))=TRUE,0,(VLOOKUP(D546,Missing_Vaulations,3,FALSE)))))</f>
        <v>3000</v>
      </c>
      <c r="S546" s="34">
        <f>Q546+R546</f>
        <v>3000</v>
      </c>
      <c r="T546" s="36" t="s">
        <v>2454</v>
      </c>
      <c r="U546" s="37" t="s">
        <v>294</v>
      </c>
    </row>
    <row r="547" spans="1:21" x14ac:dyDescent="0.2">
      <c r="A547" s="28">
        <f>A546+1</f>
        <v>546</v>
      </c>
      <c r="B547" s="29" t="s">
        <v>2455</v>
      </c>
      <c r="C547" s="30">
        <v>44300</v>
      </c>
      <c r="D547" s="29" t="s">
        <v>322</v>
      </c>
      <c r="E547" s="31">
        <v>12507</v>
      </c>
      <c r="F547" s="29" t="s">
        <v>88</v>
      </c>
      <c r="G547" s="32" t="s">
        <v>2456</v>
      </c>
      <c r="H547" s="29" t="s">
        <v>107</v>
      </c>
      <c r="I547" s="32" t="s">
        <v>108</v>
      </c>
      <c r="J547" s="33"/>
      <c r="K547" s="33"/>
      <c r="L547" s="33"/>
      <c r="M547" s="32" t="s">
        <v>2457</v>
      </c>
      <c r="N547" s="32" t="s">
        <v>93</v>
      </c>
      <c r="O547" s="33"/>
      <c r="P547" s="33"/>
      <c r="Q547" s="34">
        <v>0</v>
      </c>
      <c r="R547" s="35">
        <f>IF(Q547&gt;0,0,(IF(ISNA(VLOOKUP(D547,Missing_Vaulations,3,FALSE))=TRUE,0,(VLOOKUP(D547,Missing_Vaulations,3,FALSE)))))</f>
        <v>12000</v>
      </c>
      <c r="S547" s="34">
        <f>Q547+R547</f>
        <v>12000</v>
      </c>
      <c r="T547" s="36" t="s">
        <v>2458</v>
      </c>
      <c r="U547" s="37" t="s">
        <v>326</v>
      </c>
    </row>
    <row r="548" spans="1:21" x14ac:dyDescent="0.2">
      <c r="A548" s="28">
        <f>A547+1</f>
        <v>547</v>
      </c>
      <c r="B548" s="29" t="s">
        <v>2459</v>
      </c>
      <c r="C548" s="30">
        <v>44300</v>
      </c>
      <c r="D548" s="29" t="s">
        <v>322</v>
      </c>
      <c r="E548" s="31">
        <v>9513</v>
      </c>
      <c r="F548" s="29" t="s">
        <v>88</v>
      </c>
      <c r="G548" s="32" t="s">
        <v>2460</v>
      </c>
      <c r="H548" s="29" t="s">
        <v>90</v>
      </c>
      <c r="I548" s="32" t="s">
        <v>172</v>
      </c>
      <c r="J548" s="33"/>
      <c r="K548" s="33"/>
      <c r="L548" s="33"/>
      <c r="M548" s="32" t="s">
        <v>2461</v>
      </c>
      <c r="N548" s="32" t="s">
        <v>93</v>
      </c>
      <c r="O548" s="33"/>
      <c r="P548" s="33"/>
      <c r="Q548" s="34">
        <v>0</v>
      </c>
      <c r="R548" s="35">
        <f>IF(Q548&gt;0,0,(IF(ISNA(VLOOKUP(D548,Missing_Vaulations,3,FALSE))=TRUE,0,(VLOOKUP(D548,Missing_Vaulations,3,FALSE)))))</f>
        <v>12000</v>
      </c>
      <c r="S548" s="34">
        <f>Q548+R548</f>
        <v>12000</v>
      </c>
      <c r="T548" s="36" t="s">
        <v>2462</v>
      </c>
      <c r="U548" s="37" t="s">
        <v>326</v>
      </c>
    </row>
    <row r="549" spans="1:21" x14ac:dyDescent="0.2">
      <c r="A549" s="28">
        <f>A548+1</f>
        <v>548</v>
      </c>
      <c r="B549" s="29" t="s">
        <v>2463</v>
      </c>
      <c r="C549" s="30">
        <v>44300</v>
      </c>
      <c r="D549" s="29" t="s">
        <v>277</v>
      </c>
      <c r="E549" s="31">
        <v>5508</v>
      </c>
      <c r="F549" s="29" t="s">
        <v>88</v>
      </c>
      <c r="G549" s="32" t="s">
        <v>2464</v>
      </c>
      <c r="H549" s="29" t="s">
        <v>121</v>
      </c>
      <c r="I549" s="32" t="s">
        <v>220</v>
      </c>
      <c r="J549" s="33"/>
      <c r="K549" s="33"/>
      <c r="L549" s="33"/>
      <c r="M549" s="32" t="s">
        <v>2465</v>
      </c>
      <c r="N549" s="32" t="s">
        <v>2466</v>
      </c>
      <c r="O549" s="33"/>
      <c r="P549" s="33"/>
      <c r="Q549" s="34">
        <v>0</v>
      </c>
      <c r="R549" s="35">
        <f>IF(Q549&gt;0,0,(IF(ISNA(VLOOKUP(D549,Missing_Vaulations,3,FALSE))=TRUE,0,(VLOOKUP(D549,Missing_Vaulations,3,FALSE)))))</f>
        <v>500</v>
      </c>
      <c r="S549" s="34">
        <f>Q549+R549</f>
        <v>500</v>
      </c>
      <c r="T549" s="36" t="s">
        <v>2467</v>
      </c>
      <c r="U549" s="37" t="s">
        <v>282</v>
      </c>
    </row>
    <row r="550" spans="1:21" x14ac:dyDescent="0.2">
      <c r="A550" s="28">
        <f>A549+1</f>
        <v>549</v>
      </c>
      <c r="B550" s="29" t="s">
        <v>2468</v>
      </c>
      <c r="C550" s="30">
        <v>44300</v>
      </c>
      <c r="D550" s="29" t="s">
        <v>190</v>
      </c>
      <c r="E550" s="31">
        <v>6801</v>
      </c>
      <c r="F550" s="29" t="s">
        <v>88</v>
      </c>
      <c r="G550" s="32" t="s">
        <v>2469</v>
      </c>
      <c r="H550" s="29" t="s">
        <v>99</v>
      </c>
      <c r="I550" s="32" t="s">
        <v>186</v>
      </c>
      <c r="J550" s="33"/>
      <c r="K550" s="33"/>
      <c r="L550" s="33"/>
      <c r="M550" s="32" t="s">
        <v>2470</v>
      </c>
      <c r="N550" s="32" t="s">
        <v>2301</v>
      </c>
      <c r="O550" s="33"/>
      <c r="P550" s="33"/>
      <c r="Q550" s="34">
        <v>0</v>
      </c>
      <c r="R550" s="35">
        <f>IF(Q550&gt;0,0,(IF(ISNA(VLOOKUP(D550,Missing_Vaulations,3,FALSE))=TRUE,0,(VLOOKUP(D550,Missing_Vaulations,3,FALSE)))))</f>
        <v>3000</v>
      </c>
      <c r="S550" s="34">
        <f>Q550+R550</f>
        <v>3000</v>
      </c>
      <c r="T550" s="36" t="s">
        <v>2471</v>
      </c>
      <c r="U550" s="37" t="s">
        <v>294</v>
      </c>
    </row>
    <row r="551" spans="1:21" x14ac:dyDescent="0.2">
      <c r="A551" s="28">
        <f>A550+1</f>
        <v>550</v>
      </c>
      <c r="B551" s="29" t="s">
        <v>2472</v>
      </c>
      <c r="C551" s="30">
        <v>44300</v>
      </c>
      <c r="D551" s="29" t="s">
        <v>87</v>
      </c>
      <c r="E551" s="31">
        <v>2718</v>
      </c>
      <c r="F551" s="29" t="s">
        <v>88</v>
      </c>
      <c r="G551" s="32" t="s">
        <v>396</v>
      </c>
      <c r="H551" s="29" t="s">
        <v>285</v>
      </c>
      <c r="I551" s="32" t="s">
        <v>91</v>
      </c>
      <c r="J551" s="33"/>
      <c r="K551" s="33"/>
      <c r="L551" s="33"/>
      <c r="M551" s="32" t="s">
        <v>397</v>
      </c>
      <c r="N551" s="32" t="s">
        <v>93</v>
      </c>
      <c r="O551" s="33"/>
      <c r="P551" s="33"/>
      <c r="Q551" s="34">
        <v>0</v>
      </c>
      <c r="R551" s="35">
        <f>IF(Q551&gt;0,0,(IF(ISNA(VLOOKUP(D551,Missing_Vaulations,3,FALSE))=TRUE,0,(VLOOKUP(D551,Missing_Vaulations,3,FALSE)))))</f>
        <v>3000</v>
      </c>
      <c r="S551" s="34">
        <f>Q551+R551</f>
        <v>3000</v>
      </c>
      <c r="T551" s="36" t="s">
        <v>399</v>
      </c>
      <c r="U551" s="37" t="s">
        <v>129</v>
      </c>
    </row>
    <row r="552" spans="1:21" x14ac:dyDescent="0.2">
      <c r="A552" s="28">
        <f>A551+1</f>
        <v>551</v>
      </c>
      <c r="B552" s="29" t="s">
        <v>2473</v>
      </c>
      <c r="C552" s="30">
        <v>44300</v>
      </c>
      <c r="D552" s="29" t="s">
        <v>339</v>
      </c>
      <c r="E552" s="31">
        <v>6608</v>
      </c>
      <c r="F552" s="29" t="s">
        <v>88</v>
      </c>
      <c r="G552" s="32" t="s">
        <v>2474</v>
      </c>
      <c r="H552" s="29" t="s">
        <v>121</v>
      </c>
      <c r="I552" s="32" t="s">
        <v>100</v>
      </c>
      <c r="J552" s="33"/>
      <c r="K552" s="33"/>
      <c r="L552" s="33"/>
      <c r="M552" s="32" t="s">
        <v>2475</v>
      </c>
      <c r="N552" s="32" t="s">
        <v>555</v>
      </c>
      <c r="O552" s="33"/>
      <c r="P552" s="33"/>
      <c r="Q552" s="34">
        <v>0</v>
      </c>
      <c r="R552" s="35">
        <f>IF(Q552&gt;0,0,(IF(ISNA(VLOOKUP(D552,Missing_Vaulations,3,FALSE))=TRUE,0,(VLOOKUP(D552,Missing_Vaulations,3,FALSE)))))</f>
        <v>500</v>
      </c>
      <c r="S552" s="34">
        <f>Q552+R552</f>
        <v>500</v>
      </c>
      <c r="T552" s="36" t="s">
        <v>2476</v>
      </c>
      <c r="U552" s="37" t="s">
        <v>434</v>
      </c>
    </row>
    <row r="553" spans="1:21" x14ac:dyDescent="0.2">
      <c r="A553" s="28">
        <f>A552+1</f>
        <v>552</v>
      </c>
      <c r="B553" s="29" t="s">
        <v>2477</v>
      </c>
      <c r="C553" s="30">
        <v>44300</v>
      </c>
      <c r="D553" s="29" t="s">
        <v>339</v>
      </c>
      <c r="E553" s="31">
        <v>5323</v>
      </c>
      <c r="F553" s="29" t="s">
        <v>88</v>
      </c>
      <c r="G553" s="32" t="s">
        <v>2478</v>
      </c>
      <c r="H553" s="29" t="s">
        <v>90</v>
      </c>
      <c r="I553" s="32" t="s">
        <v>220</v>
      </c>
      <c r="J553" s="33"/>
      <c r="K553" s="33"/>
      <c r="L553" s="33"/>
      <c r="M553" s="32" t="s">
        <v>2479</v>
      </c>
      <c r="N553" s="32" t="s">
        <v>555</v>
      </c>
      <c r="O553" s="33"/>
      <c r="P553" s="33"/>
      <c r="Q553" s="34">
        <v>0</v>
      </c>
      <c r="R553" s="35">
        <f>IF(Q553&gt;0,0,(IF(ISNA(VLOOKUP(D553,Missing_Vaulations,3,FALSE))=TRUE,0,(VLOOKUP(D553,Missing_Vaulations,3,FALSE)))))</f>
        <v>500</v>
      </c>
      <c r="S553" s="34">
        <f>Q553+R553</f>
        <v>500</v>
      </c>
      <c r="T553" s="36" t="s">
        <v>2480</v>
      </c>
      <c r="U553" s="37" t="s">
        <v>434</v>
      </c>
    </row>
    <row r="554" spans="1:21" x14ac:dyDescent="0.2">
      <c r="A554" s="28">
        <f>A553+1</f>
        <v>553</v>
      </c>
      <c r="B554" s="29" t="s">
        <v>2481</v>
      </c>
      <c r="C554" s="30">
        <v>44300</v>
      </c>
      <c r="D554" s="29" t="s">
        <v>339</v>
      </c>
      <c r="E554" s="31">
        <v>210</v>
      </c>
      <c r="F554" s="29" t="s">
        <v>382</v>
      </c>
      <c r="G554" s="32" t="s">
        <v>2356</v>
      </c>
      <c r="H554" s="29" t="s">
        <v>181</v>
      </c>
      <c r="I554" s="32" t="s">
        <v>186</v>
      </c>
      <c r="J554" s="33"/>
      <c r="K554" s="33"/>
      <c r="L554" s="33"/>
      <c r="M554" s="32" t="s">
        <v>2482</v>
      </c>
      <c r="N554" s="32" t="s">
        <v>1090</v>
      </c>
      <c r="O554" s="33"/>
      <c r="P554" s="33"/>
      <c r="Q554" s="34">
        <v>0</v>
      </c>
      <c r="R554" s="35">
        <f>IF(Q554&gt;0,0,(IF(ISNA(VLOOKUP(D554,Missing_Vaulations,3,FALSE))=TRUE,0,(VLOOKUP(D554,Missing_Vaulations,3,FALSE)))))</f>
        <v>500</v>
      </c>
      <c r="S554" s="34">
        <f>Q554+R554</f>
        <v>500</v>
      </c>
      <c r="T554" s="36" t="s">
        <v>2483</v>
      </c>
      <c r="U554" s="37" t="s">
        <v>2484</v>
      </c>
    </row>
    <row r="555" spans="1:21" x14ac:dyDescent="0.2">
      <c r="A555" s="28">
        <f>A554+1</f>
        <v>554</v>
      </c>
      <c r="B555" s="29" t="s">
        <v>2485</v>
      </c>
      <c r="C555" s="30">
        <v>44300</v>
      </c>
      <c r="D555" s="29" t="s">
        <v>277</v>
      </c>
      <c r="E555" s="31">
        <v>716</v>
      </c>
      <c r="F555" s="29" t="s">
        <v>88</v>
      </c>
      <c r="G555" s="32" t="s">
        <v>2486</v>
      </c>
      <c r="H555" s="29" t="s">
        <v>181</v>
      </c>
      <c r="I555" s="32" t="s">
        <v>91</v>
      </c>
      <c r="J555" s="33"/>
      <c r="K555" s="33"/>
      <c r="L555" s="33"/>
      <c r="M555" s="32" t="s">
        <v>2487</v>
      </c>
      <c r="N555" s="32" t="s">
        <v>2488</v>
      </c>
      <c r="O555" s="33"/>
      <c r="P555" s="33"/>
      <c r="Q555" s="34">
        <v>0</v>
      </c>
      <c r="R555" s="35">
        <f>IF(Q555&gt;0,0,(IF(ISNA(VLOOKUP(D555,Missing_Vaulations,3,FALSE))=TRUE,0,(VLOOKUP(D555,Missing_Vaulations,3,FALSE)))))</f>
        <v>500</v>
      </c>
      <c r="S555" s="34">
        <f>Q555+R555</f>
        <v>500</v>
      </c>
      <c r="T555" s="33"/>
      <c r="U555" s="37" t="s">
        <v>282</v>
      </c>
    </row>
    <row r="556" spans="1:21" x14ac:dyDescent="0.2">
      <c r="A556" s="28">
        <f>A555+1</f>
        <v>555</v>
      </c>
      <c r="B556" s="29" t="s">
        <v>2489</v>
      </c>
      <c r="C556" s="30">
        <v>44300</v>
      </c>
      <c r="D556" s="29" t="s">
        <v>277</v>
      </c>
      <c r="E556" s="31">
        <v>5151</v>
      </c>
      <c r="F556" s="29" t="s">
        <v>88</v>
      </c>
      <c r="G556" s="32" t="s">
        <v>765</v>
      </c>
      <c r="H556" s="29" t="s">
        <v>90</v>
      </c>
      <c r="I556" s="32" t="s">
        <v>100</v>
      </c>
      <c r="J556" s="33"/>
      <c r="K556" s="33"/>
      <c r="L556" s="33"/>
      <c r="M556" s="32" t="s">
        <v>2490</v>
      </c>
      <c r="N556" s="32" t="s">
        <v>2488</v>
      </c>
      <c r="O556" s="33"/>
      <c r="P556" s="33"/>
      <c r="Q556" s="34">
        <v>0</v>
      </c>
      <c r="R556" s="35">
        <f>IF(Q556&gt;0,0,(IF(ISNA(VLOOKUP(D556,Missing_Vaulations,3,FALSE))=TRUE,0,(VLOOKUP(D556,Missing_Vaulations,3,FALSE)))))</f>
        <v>500</v>
      </c>
      <c r="S556" s="34">
        <f>Q556+R556</f>
        <v>500</v>
      </c>
      <c r="T556" s="36" t="s">
        <v>2491</v>
      </c>
      <c r="U556" s="37" t="s">
        <v>282</v>
      </c>
    </row>
    <row r="557" spans="1:21" x14ac:dyDescent="0.2">
      <c r="A557" s="28">
        <f>A556+1</f>
        <v>556</v>
      </c>
      <c r="B557" s="29" t="s">
        <v>2492</v>
      </c>
      <c r="C557" s="30">
        <v>44300</v>
      </c>
      <c r="D557" s="29" t="s">
        <v>277</v>
      </c>
      <c r="E557" s="31">
        <v>12105</v>
      </c>
      <c r="F557" s="29" t="s">
        <v>88</v>
      </c>
      <c r="G557" s="32" t="s">
        <v>2493</v>
      </c>
      <c r="H557" s="29" t="s">
        <v>107</v>
      </c>
      <c r="I557" s="33"/>
      <c r="J557" s="33"/>
      <c r="K557" s="33"/>
      <c r="L557" s="33"/>
      <c r="M557" s="32" t="s">
        <v>2494</v>
      </c>
      <c r="N557" s="32" t="s">
        <v>2488</v>
      </c>
      <c r="O557" s="33"/>
      <c r="P557" s="33"/>
      <c r="Q557" s="34">
        <v>0</v>
      </c>
      <c r="R557" s="35">
        <f>IF(Q557&gt;0,0,(IF(ISNA(VLOOKUP(D557,Missing_Vaulations,3,FALSE))=TRUE,0,(VLOOKUP(D557,Missing_Vaulations,3,FALSE)))))</f>
        <v>500</v>
      </c>
      <c r="S557" s="34">
        <f>Q557+R557</f>
        <v>500</v>
      </c>
      <c r="T557" s="36" t="s">
        <v>2495</v>
      </c>
      <c r="U557" s="37" t="s">
        <v>282</v>
      </c>
    </row>
    <row r="558" spans="1:21" x14ac:dyDescent="0.2">
      <c r="A558" s="28">
        <f>A557+1</f>
        <v>557</v>
      </c>
      <c r="B558" s="29" t="s">
        <v>2496</v>
      </c>
      <c r="C558" s="30">
        <v>44300</v>
      </c>
      <c r="D558" s="29" t="s">
        <v>277</v>
      </c>
      <c r="E558" s="31">
        <v>3808</v>
      </c>
      <c r="F558" s="29" t="s">
        <v>88</v>
      </c>
      <c r="G558" s="32" t="s">
        <v>2497</v>
      </c>
      <c r="H558" s="29" t="s">
        <v>90</v>
      </c>
      <c r="I558" s="32" t="s">
        <v>100</v>
      </c>
      <c r="J558" s="33"/>
      <c r="K558" s="33"/>
      <c r="L558" s="33"/>
      <c r="M558" s="32" t="s">
        <v>2498</v>
      </c>
      <c r="N558" s="32" t="s">
        <v>156</v>
      </c>
      <c r="O558" s="33"/>
      <c r="P558" s="33"/>
      <c r="Q558" s="34">
        <v>0</v>
      </c>
      <c r="R558" s="35">
        <f>IF(Q558&gt;0,0,(IF(ISNA(VLOOKUP(D558,Missing_Vaulations,3,FALSE))=TRUE,0,(VLOOKUP(D558,Missing_Vaulations,3,FALSE)))))</f>
        <v>500</v>
      </c>
      <c r="S558" s="34">
        <f>Q558+R558</f>
        <v>500</v>
      </c>
      <c r="T558" s="36" t="s">
        <v>2499</v>
      </c>
      <c r="U558" s="37" t="s">
        <v>282</v>
      </c>
    </row>
    <row r="559" spans="1:21" x14ac:dyDescent="0.2">
      <c r="A559" s="28">
        <f>A558+1</f>
        <v>558</v>
      </c>
      <c r="B559" s="29" t="s">
        <v>2500</v>
      </c>
      <c r="C559" s="30">
        <v>44300</v>
      </c>
      <c r="D559" s="29" t="s">
        <v>97</v>
      </c>
      <c r="E559" s="31">
        <v>1106</v>
      </c>
      <c r="F559" s="29" t="s">
        <v>88</v>
      </c>
      <c r="G559" s="32" t="s">
        <v>2501</v>
      </c>
      <c r="H559" s="29" t="s">
        <v>99</v>
      </c>
      <c r="I559" s="33"/>
      <c r="J559" s="33"/>
      <c r="K559" s="33"/>
      <c r="L559" s="33"/>
      <c r="M559" s="32" t="s">
        <v>2502</v>
      </c>
      <c r="N559" s="32" t="s">
        <v>2503</v>
      </c>
      <c r="O559" s="33"/>
      <c r="P559" s="33"/>
      <c r="Q559" s="34">
        <v>0</v>
      </c>
      <c r="R559" s="35">
        <f>IF(Q559&gt;0,0,(IF(ISNA(VLOOKUP(D559,Missing_Vaulations,3,FALSE))=TRUE,0,(VLOOKUP(D559,Missing_Vaulations,3,FALSE)))))</f>
        <v>500</v>
      </c>
      <c r="S559" s="34">
        <f>Q559+R559</f>
        <v>500</v>
      </c>
      <c r="T559" s="36" t="s">
        <v>2504</v>
      </c>
      <c r="U559" s="37" t="s">
        <v>2505</v>
      </c>
    </row>
    <row r="560" spans="1:21" x14ac:dyDescent="0.2">
      <c r="A560" s="28">
        <f>A559+1</f>
        <v>559</v>
      </c>
      <c r="B560" s="29" t="s">
        <v>2506</v>
      </c>
      <c r="C560" s="30">
        <v>44300</v>
      </c>
      <c r="D560" s="29" t="s">
        <v>87</v>
      </c>
      <c r="E560" s="31">
        <v>11520</v>
      </c>
      <c r="F560" s="29" t="s">
        <v>88</v>
      </c>
      <c r="G560" s="32" t="s">
        <v>2507</v>
      </c>
      <c r="H560" s="29" t="s">
        <v>107</v>
      </c>
      <c r="I560" s="33"/>
      <c r="J560" s="33"/>
      <c r="K560" s="33"/>
      <c r="L560" s="33"/>
      <c r="M560" s="32" t="s">
        <v>2508</v>
      </c>
      <c r="N560" s="32" t="s">
        <v>2509</v>
      </c>
      <c r="O560" s="39">
        <v>1</v>
      </c>
      <c r="P560" s="39">
        <v>1</v>
      </c>
      <c r="Q560" s="34">
        <v>10000</v>
      </c>
      <c r="R560" s="35">
        <f>IF(Q560&gt;0,0,(IF(ISNA(VLOOKUP(D560,Missing_Vaulations,3,FALSE))=TRUE,0,(VLOOKUP(D560,Missing_Vaulations,3,FALSE)))))</f>
        <v>0</v>
      </c>
      <c r="S560" s="34">
        <f>Q560+R560</f>
        <v>10000</v>
      </c>
      <c r="T560" s="36" t="s">
        <v>2510</v>
      </c>
      <c r="U560" s="37" t="s">
        <v>2511</v>
      </c>
    </row>
    <row r="561" spans="1:21" x14ac:dyDescent="0.2">
      <c r="A561" s="28">
        <f>A560+1</f>
        <v>560</v>
      </c>
      <c r="B561" s="29" t="s">
        <v>2512</v>
      </c>
      <c r="C561" s="30">
        <v>44300</v>
      </c>
      <c r="D561" s="29" t="s">
        <v>87</v>
      </c>
      <c r="E561" s="31">
        <v>12017</v>
      </c>
      <c r="F561" s="29" t="s">
        <v>88</v>
      </c>
      <c r="G561" s="32" t="s">
        <v>2513</v>
      </c>
      <c r="H561" s="29" t="s">
        <v>90</v>
      </c>
      <c r="I561" s="32" t="s">
        <v>108</v>
      </c>
      <c r="J561" s="33"/>
      <c r="K561" s="33"/>
      <c r="L561" s="33"/>
      <c r="M561" s="32" t="s">
        <v>2514</v>
      </c>
      <c r="N561" s="32" t="s">
        <v>2515</v>
      </c>
      <c r="O561" s="33"/>
      <c r="P561" s="33"/>
      <c r="Q561" s="34">
        <v>0</v>
      </c>
      <c r="R561" s="35">
        <f>IF(Q561&gt;0,0,(IF(ISNA(VLOOKUP(D561,Missing_Vaulations,3,FALSE))=TRUE,0,(VLOOKUP(D561,Missing_Vaulations,3,FALSE)))))</f>
        <v>3000</v>
      </c>
      <c r="S561" s="34">
        <f>Q561+R561</f>
        <v>3000</v>
      </c>
      <c r="T561" s="36" t="s">
        <v>2516</v>
      </c>
      <c r="U561" s="37" t="s">
        <v>2517</v>
      </c>
    </row>
    <row r="562" spans="1:21" x14ac:dyDescent="0.2">
      <c r="A562" s="28">
        <f>A561+1</f>
        <v>561</v>
      </c>
      <c r="B562" s="29" t="s">
        <v>2518</v>
      </c>
      <c r="C562" s="30">
        <v>44300</v>
      </c>
      <c r="D562" s="29" t="s">
        <v>97</v>
      </c>
      <c r="E562" s="31">
        <v>3812</v>
      </c>
      <c r="F562" s="29" t="s">
        <v>88</v>
      </c>
      <c r="G562" s="32" t="s">
        <v>2519</v>
      </c>
      <c r="H562" s="29" t="s">
        <v>90</v>
      </c>
      <c r="I562" s="32" t="s">
        <v>297</v>
      </c>
      <c r="J562" s="33"/>
      <c r="K562" s="33"/>
      <c r="L562" s="33"/>
      <c r="M562" s="32" t="s">
        <v>2520</v>
      </c>
      <c r="N562" s="32" t="s">
        <v>2521</v>
      </c>
      <c r="O562" s="33"/>
      <c r="P562" s="33"/>
      <c r="Q562" s="34">
        <v>0</v>
      </c>
      <c r="R562" s="35">
        <f>IF(Q562&gt;0,0,(IF(ISNA(VLOOKUP(D562,Missing_Vaulations,3,FALSE))=TRUE,0,(VLOOKUP(D562,Missing_Vaulations,3,FALSE)))))</f>
        <v>500</v>
      </c>
      <c r="S562" s="34">
        <f>Q562+R562</f>
        <v>500</v>
      </c>
      <c r="T562" s="36" t="s">
        <v>2522</v>
      </c>
      <c r="U562" s="37" t="s">
        <v>2523</v>
      </c>
    </row>
    <row r="563" spans="1:21" x14ac:dyDescent="0.2">
      <c r="A563" s="28">
        <f>A562+1</f>
        <v>562</v>
      </c>
      <c r="B563" s="29" t="s">
        <v>2524</v>
      </c>
      <c r="C563" s="30">
        <v>44300</v>
      </c>
      <c r="D563" s="29" t="s">
        <v>97</v>
      </c>
      <c r="E563" s="31">
        <v>32499</v>
      </c>
      <c r="F563" s="29" t="s">
        <v>88</v>
      </c>
      <c r="G563" s="32" t="s">
        <v>2525</v>
      </c>
      <c r="H563" s="29" t="s">
        <v>403</v>
      </c>
      <c r="I563" s="32" t="s">
        <v>143</v>
      </c>
      <c r="J563" s="33"/>
      <c r="K563" s="33"/>
      <c r="L563" s="33"/>
      <c r="M563" s="33"/>
      <c r="N563" s="32" t="s">
        <v>2526</v>
      </c>
      <c r="O563" s="33"/>
      <c r="P563" s="33"/>
      <c r="Q563" s="34">
        <v>0</v>
      </c>
      <c r="R563" s="35">
        <f>IF(Q563&gt;0,0,(IF(ISNA(VLOOKUP(D563,Missing_Vaulations,3,FALSE))=TRUE,0,(VLOOKUP(D563,Missing_Vaulations,3,FALSE)))))</f>
        <v>500</v>
      </c>
      <c r="S563" s="34">
        <f>Q563+R563</f>
        <v>500</v>
      </c>
      <c r="T563" s="36" t="s">
        <v>2527</v>
      </c>
      <c r="U563" s="37" t="s">
        <v>2528</v>
      </c>
    </row>
    <row r="564" spans="1:21" x14ac:dyDescent="0.2">
      <c r="A564" s="28">
        <f>A563+1</f>
        <v>563</v>
      </c>
      <c r="B564" s="29" t="s">
        <v>2529</v>
      </c>
      <c r="C564" s="30">
        <v>44300</v>
      </c>
      <c r="D564" s="29" t="s">
        <v>322</v>
      </c>
      <c r="E564" s="31">
        <v>3308</v>
      </c>
      <c r="F564" s="29" t="s">
        <v>88</v>
      </c>
      <c r="G564" s="32" t="s">
        <v>2530</v>
      </c>
      <c r="H564" s="29" t="s">
        <v>107</v>
      </c>
      <c r="I564" s="32" t="s">
        <v>220</v>
      </c>
      <c r="J564" s="33"/>
      <c r="K564" s="33"/>
      <c r="L564" s="33"/>
      <c r="M564" s="32" t="s">
        <v>2531</v>
      </c>
      <c r="N564" s="32" t="s">
        <v>1999</v>
      </c>
      <c r="O564" s="33"/>
      <c r="P564" s="33"/>
      <c r="Q564" s="34">
        <v>0</v>
      </c>
      <c r="R564" s="35">
        <f>IF(Q564&gt;0,0,(IF(ISNA(VLOOKUP(D564,Missing_Vaulations,3,FALSE))=TRUE,0,(VLOOKUP(D564,Missing_Vaulations,3,FALSE)))))</f>
        <v>12000</v>
      </c>
      <c r="S564" s="34">
        <f>Q564+R564</f>
        <v>12000</v>
      </c>
      <c r="T564" s="36" t="s">
        <v>2532</v>
      </c>
      <c r="U564" s="37" t="s">
        <v>326</v>
      </c>
    </row>
    <row r="565" spans="1:21" x14ac:dyDescent="0.2">
      <c r="A565" s="28">
        <f>A564+1</f>
        <v>564</v>
      </c>
      <c r="B565" s="29" t="s">
        <v>2533</v>
      </c>
      <c r="C565" s="30">
        <v>44300</v>
      </c>
      <c r="D565" s="29" t="s">
        <v>322</v>
      </c>
      <c r="E565" s="31">
        <v>6107</v>
      </c>
      <c r="F565" s="29" t="s">
        <v>88</v>
      </c>
      <c r="G565" s="32" t="s">
        <v>2534</v>
      </c>
      <c r="H565" s="29" t="s">
        <v>99</v>
      </c>
      <c r="I565" s="33"/>
      <c r="J565" s="33"/>
      <c r="K565" s="33"/>
      <c r="L565" s="33"/>
      <c r="M565" s="32" t="s">
        <v>2535</v>
      </c>
      <c r="N565" s="32" t="s">
        <v>1999</v>
      </c>
      <c r="O565" s="33"/>
      <c r="P565" s="33"/>
      <c r="Q565" s="34">
        <v>0</v>
      </c>
      <c r="R565" s="35">
        <f>IF(Q565&gt;0,0,(IF(ISNA(VLOOKUP(D565,Missing_Vaulations,3,FALSE))=TRUE,0,(VLOOKUP(D565,Missing_Vaulations,3,FALSE)))))</f>
        <v>12000</v>
      </c>
      <c r="S565" s="34">
        <f>Q565+R565</f>
        <v>12000</v>
      </c>
      <c r="T565" s="36" t="s">
        <v>2536</v>
      </c>
      <c r="U565" s="37" t="s">
        <v>326</v>
      </c>
    </row>
    <row r="566" spans="1:21" x14ac:dyDescent="0.2">
      <c r="A566" s="28">
        <f>A565+1</f>
        <v>565</v>
      </c>
      <c r="B566" s="29" t="s">
        <v>2537</v>
      </c>
      <c r="C566" s="30">
        <v>44300</v>
      </c>
      <c r="D566" s="29" t="s">
        <v>97</v>
      </c>
      <c r="E566" s="31">
        <v>10204</v>
      </c>
      <c r="F566" s="29" t="s">
        <v>88</v>
      </c>
      <c r="G566" s="32" t="s">
        <v>2538</v>
      </c>
      <c r="H566" s="29" t="s">
        <v>90</v>
      </c>
      <c r="I566" s="32" t="s">
        <v>172</v>
      </c>
      <c r="J566" s="33"/>
      <c r="K566" s="33"/>
      <c r="L566" s="33"/>
      <c r="M566" s="32" t="s">
        <v>2539</v>
      </c>
      <c r="N566" s="32" t="s">
        <v>566</v>
      </c>
      <c r="O566" s="33"/>
      <c r="P566" s="33"/>
      <c r="Q566" s="34">
        <v>0</v>
      </c>
      <c r="R566" s="35">
        <f>IF(Q566&gt;0,0,(IF(ISNA(VLOOKUP(D566,Missing_Vaulations,3,FALSE))=TRUE,0,(VLOOKUP(D566,Missing_Vaulations,3,FALSE)))))</f>
        <v>500</v>
      </c>
      <c r="S566" s="34">
        <f>Q566+R566</f>
        <v>500</v>
      </c>
      <c r="T566" s="36" t="s">
        <v>2540</v>
      </c>
      <c r="U566" s="37" t="s">
        <v>2541</v>
      </c>
    </row>
    <row r="567" spans="1:21" x14ac:dyDescent="0.2">
      <c r="A567" s="28">
        <f>A566+1</f>
        <v>566</v>
      </c>
      <c r="B567" s="29" t="s">
        <v>2542</v>
      </c>
      <c r="C567" s="30">
        <v>44300</v>
      </c>
      <c r="D567" s="29" t="s">
        <v>97</v>
      </c>
      <c r="E567" s="31">
        <v>3712</v>
      </c>
      <c r="F567" s="29" t="s">
        <v>88</v>
      </c>
      <c r="G567" s="32" t="s">
        <v>2543</v>
      </c>
      <c r="H567" s="29" t="s">
        <v>181</v>
      </c>
      <c r="I567" s="32" t="s">
        <v>297</v>
      </c>
      <c r="J567" s="33"/>
      <c r="K567" s="33"/>
      <c r="L567" s="33"/>
      <c r="M567" s="32" t="s">
        <v>2544</v>
      </c>
      <c r="N567" s="32" t="s">
        <v>392</v>
      </c>
      <c r="O567" s="33"/>
      <c r="P567" s="33"/>
      <c r="Q567" s="34">
        <v>0</v>
      </c>
      <c r="R567" s="35">
        <f>IF(Q567&gt;0,0,(IF(ISNA(VLOOKUP(D567,Missing_Vaulations,3,FALSE))=TRUE,0,(VLOOKUP(D567,Missing_Vaulations,3,FALSE)))))</f>
        <v>500</v>
      </c>
      <c r="S567" s="34">
        <f>Q567+R567</f>
        <v>500</v>
      </c>
      <c r="T567" s="36" t="s">
        <v>2545</v>
      </c>
      <c r="U567" s="37" t="s">
        <v>2546</v>
      </c>
    </row>
    <row r="568" spans="1:21" x14ac:dyDescent="0.2">
      <c r="A568" s="28">
        <f>A567+1</f>
        <v>567</v>
      </c>
      <c r="B568" s="29" t="s">
        <v>2547</v>
      </c>
      <c r="C568" s="30">
        <v>44300</v>
      </c>
      <c r="D568" s="29" t="s">
        <v>87</v>
      </c>
      <c r="E568" s="31">
        <v>11326</v>
      </c>
      <c r="F568" s="29" t="s">
        <v>88</v>
      </c>
      <c r="G568" s="32" t="s">
        <v>2548</v>
      </c>
      <c r="H568" s="29" t="s">
        <v>107</v>
      </c>
      <c r="I568" s="32" t="s">
        <v>108</v>
      </c>
      <c r="J568" s="33"/>
      <c r="K568" s="33"/>
      <c r="L568" s="33"/>
      <c r="M568" s="32" t="s">
        <v>2549</v>
      </c>
      <c r="N568" s="32" t="s">
        <v>2550</v>
      </c>
      <c r="O568" s="39">
        <v>1</v>
      </c>
      <c r="P568" s="39">
        <v>1</v>
      </c>
      <c r="Q568" s="34">
        <v>3900</v>
      </c>
      <c r="R568" s="35">
        <f>IF(Q568&gt;0,0,(IF(ISNA(VLOOKUP(D568,Missing_Vaulations,3,FALSE))=TRUE,0,(VLOOKUP(D568,Missing_Vaulations,3,FALSE)))))</f>
        <v>0</v>
      </c>
      <c r="S568" s="34">
        <f>Q568+R568</f>
        <v>3900</v>
      </c>
      <c r="T568" s="36" t="s">
        <v>2551</v>
      </c>
      <c r="U568" s="37" t="s">
        <v>2552</v>
      </c>
    </row>
    <row r="569" spans="1:21" x14ac:dyDescent="0.2">
      <c r="A569" s="28">
        <f>A568+1</f>
        <v>568</v>
      </c>
      <c r="B569" s="29" t="s">
        <v>2553</v>
      </c>
      <c r="C569" s="30">
        <v>44301</v>
      </c>
      <c r="D569" s="29" t="s">
        <v>418</v>
      </c>
      <c r="E569" s="31">
        <v>9100</v>
      </c>
      <c r="F569" s="29" t="s">
        <v>88</v>
      </c>
      <c r="G569" s="32" t="s">
        <v>1140</v>
      </c>
      <c r="H569" s="29" t="s">
        <v>777</v>
      </c>
      <c r="I569" s="32" t="s">
        <v>108</v>
      </c>
      <c r="J569" s="33"/>
      <c r="K569" s="33"/>
      <c r="L569" s="33"/>
      <c r="M569" s="32" t="s">
        <v>1141</v>
      </c>
      <c r="N569" s="32" t="s">
        <v>2554</v>
      </c>
      <c r="O569" s="39">
        <v>1</v>
      </c>
      <c r="P569" s="39">
        <v>1</v>
      </c>
      <c r="Q569" s="34">
        <v>6979256</v>
      </c>
      <c r="R569" s="35">
        <f>IF(Q569&gt;0,0,(IF(ISNA(VLOOKUP(D569,Missing_Vaulations,3,FALSE))=TRUE,0,(VLOOKUP(D569,Missing_Vaulations,3,FALSE)))))</f>
        <v>0</v>
      </c>
      <c r="S569" s="34">
        <f>Q569+R569</f>
        <v>6979256</v>
      </c>
      <c r="T569" s="36" t="s">
        <v>1143</v>
      </c>
      <c r="U569" s="37" t="s">
        <v>2555</v>
      </c>
    </row>
    <row r="570" spans="1:21" x14ac:dyDescent="0.2">
      <c r="A570" s="28">
        <f>A569+1</f>
        <v>569</v>
      </c>
      <c r="B570" s="29" t="s">
        <v>2556</v>
      </c>
      <c r="C570" s="30">
        <v>44301</v>
      </c>
      <c r="D570" s="29" t="s">
        <v>418</v>
      </c>
      <c r="E570" s="31">
        <v>9100</v>
      </c>
      <c r="F570" s="29" t="s">
        <v>88</v>
      </c>
      <c r="G570" s="32" t="s">
        <v>1140</v>
      </c>
      <c r="H570" s="29" t="s">
        <v>777</v>
      </c>
      <c r="I570" s="32" t="s">
        <v>108</v>
      </c>
      <c r="J570" s="33"/>
      <c r="K570" s="33"/>
      <c r="L570" s="33"/>
      <c r="M570" s="32" t="s">
        <v>1141</v>
      </c>
      <c r="N570" s="32" t="s">
        <v>2554</v>
      </c>
      <c r="O570" s="39">
        <v>1</v>
      </c>
      <c r="P570" s="39">
        <v>1</v>
      </c>
      <c r="Q570" s="34">
        <v>25000</v>
      </c>
      <c r="R570" s="35">
        <f>IF(Q570&gt;0,0,(IF(ISNA(VLOOKUP(D570,Missing_Vaulations,3,FALSE))=TRUE,0,(VLOOKUP(D570,Missing_Vaulations,3,FALSE)))))</f>
        <v>0</v>
      </c>
      <c r="S570" s="34">
        <f>Q570+R570</f>
        <v>25000</v>
      </c>
      <c r="T570" s="36" t="s">
        <v>1143</v>
      </c>
      <c r="U570" s="37" t="s">
        <v>2557</v>
      </c>
    </row>
    <row r="571" spans="1:21" x14ac:dyDescent="0.2">
      <c r="A571" s="28">
        <f>A570+1</f>
        <v>570</v>
      </c>
      <c r="B571" s="29" t="s">
        <v>2558</v>
      </c>
      <c r="C571" s="30">
        <v>44301</v>
      </c>
      <c r="D571" s="29" t="s">
        <v>418</v>
      </c>
      <c r="E571" s="31">
        <v>3792</v>
      </c>
      <c r="F571" s="29" t="s">
        <v>88</v>
      </c>
      <c r="G571" s="32" t="s">
        <v>765</v>
      </c>
      <c r="H571" s="29" t="s">
        <v>90</v>
      </c>
      <c r="I571" s="32" t="s">
        <v>100</v>
      </c>
      <c r="J571" s="33"/>
      <c r="K571" s="33"/>
      <c r="L571" s="33"/>
      <c r="M571" s="32" t="s">
        <v>2559</v>
      </c>
      <c r="N571" s="32" t="s">
        <v>2560</v>
      </c>
      <c r="O571" s="39">
        <v>1</v>
      </c>
      <c r="P571" s="39">
        <v>1</v>
      </c>
      <c r="Q571" s="34">
        <v>2483618</v>
      </c>
      <c r="R571" s="35">
        <f>IF(Q571&gt;0,0,(IF(ISNA(VLOOKUP(D571,Missing_Vaulations,3,FALSE))=TRUE,0,(VLOOKUP(D571,Missing_Vaulations,3,FALSE)))))</f>
        <v>0</v>
      </c>
      <c r="S571" s="34">
        <f>Q571+R571</f>
        <v>2483618</v>
      </c>
      <c r="T571" s="36" t="s">
        <v>2561</v>
      </c>
      <c r="U571" s="37" t="s">
        <v>2562</v>
      </c>
    </row>
    <row r="572" spans="1:21" x14ac:dyDescent="0.2">
      <c r="A572" s="28">
        <f>A571+1</f>
        <v>571</v>
      </c>
      <c r="B572" s="29" t="s">
        <v>2563</v>
      </c>
      <c r="C572" s="30">
        <v>44301</v>
      </c>
      <c r="D572" s="29" t="s">
        <v>141</v>
      </c>
      <c r="E572" s="31">
        <v>9109</v>
      </c>
      <c r="F572" s="29" t="s">
        <v>88</v>
      </c>
      <c r="G572" s="32" t="s">
        <v>2564</v>
      </c>
      <c r="H572" s="29" t="s">
        <v>99</v>
      </c>
      <c r="I572" s="32" t="s">
        <v>115</v>
      </c>
      <c r="J572" s="38">
        <v>6426</v>
      </c>
      <c r="K572" s="39">
        <v>26</v>
      </c>
      <c r="L572" s="40">
        <v>1</v>
      </c>
      <c r="M572" s="32" t="s">
        <v>587</v>
      </c>
      <c r="N572" s="32" t="s">
        <v>588</v>
      </c>
      <c r="O572" s="39">
        <v>1</v>
      </c>
      <c r="P572" s="39">
        <v>1</v>
      </c>
      <c r="Q572" s="34">
        <v>226810</v>
      </c>
      <c r="R572" s="35">
        <f>IF(Q572&gt;0,0,(IF(ISNA(VLOOKUP(D572,Missing_Vaulations,3,FALSE))=TRUE,0,(VLOOKUP(D572,Missing_Vaulations,3,FALSE)))))</f>
        <v>0</v>
      </c>
      <c r="S572" s="34">
        <f>Q572+R572</f>
        <v>226810</v>
      </c>
      <c r="T572" s="36" t="s">
        <v>2565</v>
      </c>
      <c r="U572" s="41"/>
    </row>
    <row r="573" spans="1:21" x14ac:dyDescent="0.2">
      <c r="A573" s="28">
        <f>A572+1</f>
        <v>572</v>
      </c>
      <c r="B573" s="29" t="s">
        <v>2566</v>
      </c>
      <c r="C573" s="30">
        <v>44301</v>
      </c>
      <c r="D573" s="29" t="s">
        <v>418</v>
      </c>
      <c r="E573" s="31">
        <v>2331</v>
      </c>
      <c r="F573" s="29" t="s">
        <v>88</v>
      </c>
      <c r="G573" s="32" t="s">
        <v>396</v>
      </c>
      <c r="H573" s="29" t="s">
        <v>90</v>
      </c>
      <c r="I573" s="32" t="s">
        <v>297</v>
      </c>
      <c r="J573" s="33"/>
      <c r="K573" s="33"/>
      <c r="L573" s="33"/>
      <c r="M573" s="32" t="s">
        <v>2567</v>
      </c>
      <c r="N573" s="32" t="s">
        <v>2568</v>
      </c>
      <c r="O573" s="39">
        <v>1</v>
      </c>
      <c r="P573" s="39">
        <v>1</v>
      </c>
      <c r="Q573" s="34">
        <v>10000</v>
      </c>
      <c r="R573" s="35">
        <f>IF(Q573&gt;0,0,(IF(ISNA(VLOOKUP(D573,Missing_Vaulations,3,FALSE))=TRUE,0,(VLOOKUP(D573,Missing_Vaulations,3,FALSE)))))</f>
        <v>0</v>
      </c>
      <c r="S573" s="34">
        <f>Q573+R573</f>
        <v>10000</v>
      </c>
      <c r="T573" s="36" t="s">
        <v>2569</v>
      </c>
      <c r="U573" s="37" t="s">
        <v>2570</v>
      </c>
    </row>
    <row r="574" spans="1:21" x14ac:dyDescent="0.2">
      <c r="A574" s="28">
        <f>A573+1</f>
        <v>573</v>
      </c>
      <c r="B574" s="29" t="s">
        <v>2571</v>
      </c>
      <c r="C574" s="30">
        <v>44301</v>
      </c>
      <c r="D574" s="29" t="s">
        <v>277</v>
      </c>
      <c r="E574" s="31">
        <v>6709</v>
      </c>
      <c r="F574" s="29" t="s">
        <v>88</v>
      </c>
      <c r="G574" s="32" t="s">
        <v>2572</v>
      </c>
      <c r="H574" s="29" t="s">
        <v>107</v>
      </c>
      <c r="I574" s="32" t="s">
        <v>100</v>
      </c>
      <c r="J574" s="33"/>
      <c r="K574" s="33"/>
      <c r="L574" s="33"/>
      <c r="M574" s="32" t="s">
        <v>2573</v>
      </c>
      <c r="N574" s="32" t="s">
        <v>2574</v>
      </c>
      <c r="O574" s="33"/>
      <c r="P574" s="33"/>
      <c r="Q574" s="34">
        <v>0</v>
      </c>
      <c r="R574" s="35">
        <f>IF(Q574&gt;0,0,(IF(ISNA(VLOOKUP(D574,Missing_Vaulations,3,FALSE))=TRUE,0,(VLOOKUP(D574,Missing_Vaulations,3,FALSE)))))</f>
        <v>500</v>
      </c>
      <c r="S574" s="34">
        <f>Q574+R574</f>
        <v>500</v>
      </c>
      <c r="T574" s="36" t="s">
        <v>2575</v>
      </c>
      <c r="U574" s="37" t="s">
        <v>282</v>
      </c>
    </row>
    <row r="575" spans="1:21" x14ac:dyDescent="0.2">
      <c r="A575" s="28">
        <f>A574+1</f>
        <v>574</v>
      </c>
      <c r="B575" s="29" t="s">
        <v>2576</v>
      </c>
      <c r="C575" s="30">
        <v>44301</v>
      </c>
      <c r="D575" s="29" t="s">
        <v>141</v>
      </c>
      <c r="E575" s="31">
        <v>9105</v>
      </c>
      <c r="F575" s="29" t="s">
        <v>88</v>
      </c>
      <c r="G575" s="32" t="s">
        <v>2564</v>
      </c>
      <c r="H575" s="29" t="s">
        <v>99</v>
      </c>
      <c r="I575" s="32" t="s">
        <v>115</v>
      </c>
      <c r="J575" s="38">
        <v>6426</v>
      </c>
      <c r="K575" s="39">
        <v>27</v>
      </c>
      <c r="L575" s="40">
        <v>1</v>
      </c>
      <c r="M575" s="32" t="s">
        <v>587</v>
      </c>
      <c r="N575" s="32" t="s">
        <v>588</v>
      </c>
      <c r="O575" s="39">
        <v>1</v>
      </c>
      <c r="P575" s="39">
        <v>1</v>
      </c>
      <c r="Q575" s="34">
        <v>313292</v>
      </c>
      <c r="R575" s="35">
        <f>IF(Q575&gt;0,0,(IF(ISNA(VLOOKUP(D575,Missing_Vaulations,3,FALSE))=TRUE,0,(VLOOKUP(D575,Missing_Vaulations,3,FALSE)))))</f>
        <v>0</v>
      </c>
      <c r="S575" s="34">
        <f>Q575+R575</f>
        <v>313292</v>
      </c>
      <c r="T575" s="36" t="s">
        <v>2577</v>
      </c>
      <c r="U575" s="41"/>
    </row>
    <row r="576" spans="1:21" x14ac:dyDescent="0.2">
      <c r="A576" s="28">
        <f>A575+1</f>
        <v>575</v>
      </c>
      <c r="B576" s="29" t="s">
        <v>2578</v>
      </c>
      <c r="C576" s="30">
        <v>44301</v>
      </c>
      <c r="D576" s="29" t="s">
        <v>418</v>
      </c>
      <c r="E576" s="31">
        <v>1129</v>
      </c>
      <c r="F576" s="29" t="s">
        <v>88</v>
      </c>
      <c r="G576" s="32" t="s">
        <v>1171</v>
      </c>
      <c r="H576" s="29" t="s">
        <v>90</v>
      </c>
      <c r="I576" s="32" t="s">
        <v>100</v>
      </c>
      <c r="J576" s="33"/>
      <c r="K576" s="33"/>
      <c r="L576" s="33"/>
      <c r="M576" s="32" t="s">
        <v>2579</v>
      </c>
      <c r="N576" s="32" t="s">
        <v>2580</v>
      </c>
      <c r="O576" s="39">
        <v>1</v>
      </c>
      <c r="P576" s="39">
        <v>1</v>
      </c>
      <c r="Q576" s="34">
        <v>178100</v>
      </c>
      <c r="R576" s="35">
        <f>IF(Q576&gt;0,0,(IF(ISNA(VLOOKUP(D576,Missing_Vaulations,3,FALSE))=TRUE,0,(VLOOKUP(D576,Missing_Vaulations,3,FALSE)))))</f>
        <v>0</v>
      </c>
      <c r="S576" s="34">
        <f>Q576+R576</f>
        <v>178100</v>
      </c>
      <c r="T576" s="36" t="s">
        <v>2581</v>
      </c>
      <c r="U576" s="37" t="s">
        <v>2582</v>
      </c>
    </row>
    <row r="577" spans="1:21" x14ac:dyDescent="0.2">
      <c r="A577" s="28">
        <f>A576+1</f>
        <v>576</v>
      </c>
      <c r="B577" s="29" t="s">
        <v>2583</v>
      </c>
      <c r="C577" s="30">
        <v>44301</v>
      </c>
      <c r="D577" s="29" t="s">
        <v>97</v>
      </c>
      <c r="E577" s="31">
        <v>1005</v>
      </c>
      <c r="F577" s="29" t="s">
        <v>88</v>
      </c>
      <c r="G577" s="32" t="s">
        <v>2584</v>
      </c>
      <c r="H577" s="29" t="s">
        <v>285</v>
      </c>
      <c r="I577" s="32" t="s">
        <v>108</v>
      </c>
      <c r="J577" s="33"/>
      <c r="K577" s="33"/>
      <c r="L577" s="33"/>
      <c r="M577" s="32" t="s">
        <v>2585</v>
      </c>
      <c r="N577" s="33"/>
      <c r="O577" s="33"/>
      <c r="P577" s="33"/>
      <c r="Q577" s="34">
        <v>50000</v>
      </c>
      <c r="R577" s="35">
        <f>IF(Q577&gt;0,0,(IF(ISNA(VLOOKUP(D577,Missing_Vaulations,3,FALSE))=TRUE,0,(VLOOKUP(D577,Missing_Vaulations,3,FALSE)))))</f>
        <v>0</v>
      </c>
      <c r="S577" s="34">
        <f>Q577+R577</f>
        <v>50000</v>
      </c>
      <c r="T577" s="36" t="s">
        <v>2586</v>
      </c>
      <c r="U577" s="37" t="s">
        <v>112</v>
      </c>
    </row>
    <row r="578" spans="1:21" x14ac:dyDescent="0.2">
      <c r="A578" s="28">
        <f>A577+1</f>
        <v>577</v>
      </c>
      <c r="B578" s="29" t="s">
        <v>2587</v>
      </c>
      <c r="C578" s="30">
        <v>44301</v>
      </c>
      <c r="D578" s="29" t="s">
        <v>759</v>
      </c>
      <c r="E578" s="31">
        <v>5624</v>
      </c>
      <c r="F578" s="29" t="s">
        <v>88</v>
      </c>
      <c r="G578" s="32" t="s">
        <v>776</v>
      </c>
      <c r="H578" s="29" t="s">
        <v>777</v>
      </c>
      <c r="I578" s="32" t="s">
        <v>100</v>
      </c>
      <c r="J578" s="33"/>
      <c r="K578" s="33"/>
      <c r="L578" s="33"/>
      <c r="M578" s="32" t="s">
        <v>2588</v>
      </c>
      <c r="N578" s="32" t="s">
        <v>2589</v>
      </c>
      <c r="O578" s="33"/>
      <c r="P578" s="33"/>
      <c r="Q578" s="34">
        <v>0</v>
      </c>
      <c r="R578" s="35">
        <f>IF(Q578&gt;0,0,(IF(ISNA(VLOOKUP(D578,Missing_Vaulations,3,FALSE))=TRUE,0,(VLOOKUP(D578,Missing_Vaulations,3,FALSE)))))</f>
        <v>2000</v>
      </c>
      <c r="S578" s="34">
        <f>Q578+R578</f>
        <v>2000</v>
      </c>
      <c r="T578" s="36" t="s">
        <v>2590</v>
      </c>
      <c r="U578" s="37" t="s">
        <v>2591</v>
      </c>
    </row>
    <row r="579" spans="1:21" x14ac:dyDescent="0.2">
      <c r="A579" s="28">
        <f>A578+1</f>
        <v>578</v>
      </c>
      <c r="B579" s="29" t="s">
        <v>2592</v>
      </c>
      <c r="C579" s="30">
        <v>44301</v>
      </c>
      <c r="D579" s="29" t="s">
        <v>97</v>
      </c>
      <c r="E579" s="31">
        <v>11911</v>
      </c>
      <c r="F579" s="29" t="s">
        <v>88</v>
      </c>
      <c r="G579" s="32" t="s">
        <v>2593</v>
      </c>
      <c r="H579" s="29" t="s">
        <v>90</v>
      </c>
      <c r="I579" s="32" t="s">
        <v>108</v>
      </c>
      <c r="J579" s="33"/>
      <c r="K579" s="33"/>
      <c r="L579" s="33"/>
      <c r="M579" s="32" t="s">
        <v>2594</v>
      </c>
      <c r="N579" s="32" t="s">
        <v>1778</v>
      </c>
      <c r="O579" s="33"/>
      <c r="P579" s="33"/>
      <c r="Q579" s="34">
        <v>50000</v>
      </c>
      <c r="R579" s="35">
        <f>IF(Q579&gt;0,0,(IF(ISNA(VLOOKUP(D579,Missing_Vaulations,3,FALSE))=TRUE,0,(VLOOKUP(D579,Missing_Vaulations,3,FALSE)))))</f>
        <v>0</v>
      </c>
      <c r="S579" s="34">
        <f>Q579+R579</f>
        <v>50000</v>
      </c>
      <c r="T579" s="36" t="s">
        <v>2595</v>
      </c>
      <c r="U579" s="37" t="s">
        <v>112</v>
      </c>
    </row>
    <row r="580" spans="1:21" x14ac:dyDescent="0.2">
      <c r="A580" s="28">
        <f>A579+1</f>
        <v>579</v>
      </c>
      <c r="B580" s="29" t="s">
        <v>2596</v>
      </c>
      <c r="C580" s="30">
        <v>44301</v>
      </c>
      <c r="D580" s="29" t="s">
        <v>141</v>
      </c>
      <c r="E580" s="31">
        <v>15707</v>
      </c>
      <c r="F580" s="29" t="s">
        <v>88</v>
      </c>
      <c r="G580" s="32" t="s">
        <v>2597</v>
      </c>
      <c r="H580" s="29" t="s">
        <v>99</v>
      </c>
      <c r="I580" s="32" t="s">
        <v>143</v>
      </c>
      <c r="J580" s="38">
        <v>7317</v>
      </c>
      <c r="K580" s="39">
        <v>75</v>
      </c>
      <c r="L580" s="40">
        <v>2</v>
      </c>
      <c r="M580" s="32" t="s">
        <v>144</v>
      </c>
      <c r="N580" s="32" t="s">
        <v>145</v>
      </c>
      <c r="O580" s="39">
        <v>1</v>
      </c>
      <c r="P580" s="39">
        <v>1</v>
      </c>
      <c r="Q580" s="34">
        <v>252938</v>
      </c>
      <c r="R580" s="35">
        <f>IF(Q580&gt;0,0,(IF(ISNA(VLOOKUP(D580,Missing_Vaulations,3,FALSE))=TRUE,0,(VLOOKUP(D580,Missing_Vaulations,3,FALSE)))))</f>
        <v>0</v>
      </c>
      <c r="S580" s="34">
        <f>Q580+R580</f>
        <v>252938</v>
      </c>
      <c r="T580" s="36" t="s">
        <v>2598</v>
      </c>
      <c r="U580" s="41"/>
    </row>
    <row r="581" spans="1:21" x14ac:dyDescent="0.2">
      <c r="A581" s="28">
        <f>A580+1</f>
        <v>580</v>
      </c>
      <c r="B581" s="29" t="s">
        <v>2599</v>
      </c>
      <c r="C581" s="30">
        <v>44301</v>
      </c>
      <c r="D581" s="29" t="s">
        <v>141</v>
      </c>
      <c r="E581" s="31">
        <v>15703</v>
      </c>
      <c r="F581" s="29" t="s">
        <v>88</v>
      </c>
      <c r="G581" s="32" t="s">
        <v>2597</v>
      </c>
      <c r="H581" s="29" t="s">
        <v>99</v>
      </c>
      <c r="I581" s="32" t="s">
        <v>143</v>
      </c>
      <c r="J581" s="38">
        <v>7317</v>
      </c>
      <c r="K581" s="39">
        <v>76</v>
      </c>
      <c r="L581" s="40">
        <v>2</v>
      </c>
      <c r="M581" s="32" t="s">
        <v>144</v>
      </c>
      <c r="N581" s="32" t="s">
        <v>145</v>
      </c>
      <c r="O581" s="39">
        <v>1</v>
      </c>
      <c r="P581" s="39">
        <v>1</v>
      </c>
      <c r="Q581" s="34">
        <v>252938</v>
      </c>
      <c r="R581" s="35">
        <f>IF(Q581&gt;0,0,(IF(ISNA(VLOOKUP(D581,Missing_Vaulations,3,FALSE))=TRUE,0,(VLOOKUP(D581,Missing_Vaulations,3,FALSE)))))</f>
        <v>0</v>
      </c>
      <c r="S581" s="34">
        <f>Q581+R581</f>
        <v>252938</v>
      </c>
      <c r="T581" s="36" t="s">
        <v>2600</v>
      </c>
      <c r="U581" s="41"/>
    </row>
    <row r="582" spans="1:21" x14ac:dyDescent="0.2">
      <c r="A582" s="28">
        <f>A581+1</f>
        <v>581</v>
      </c>
      <c r="B582" s="29" t="s">
        <v>2601</v>
      </c>
      <c r="C582" s="30">
        <v>44301</v>
      </c>
      <c r="D582" s="29" t="s">
        <v>141</v>
      </c>
      <c r="E582" s="31">
        <v>15617</v>
      </c>
      <c r="F582" s="29" t="s">
        <v>88</v>
      </c>
      <c r="G582" s="32" t="s">
        <v>2597</v>
      </c>
      <c r="H582" s="29" t="s">
        <v>99</v>
      </c>
      <c r="I582" s="32" t="s">
        <v>143</v>
      </c>
      <c r="J582" s="38">
        <v>7317</v>
      </c>
      <c r="K582" s="39">
        <v>77</v>
      </c>
      <c r="L582" s="40">
        <v>2</v>
      </c>
      <c r="M582" s="32" t="s">
        <v>144</v>
      </c>
      <c r="N582" s="32" t="s">
        <v>145</v>
      </c>
      <c r="O582" s="39">
        <v>1</v>
      </c>
      <c r="P582" s="39">
        <v>1</v>
      </c>
      <c r="Q582" s="34">
        <v>252938</v>
      </c>
      <c r="R582" s="35">
        <f>IF(Q582&gt;0,0,(IF(ISNA(VLOOKUP(D582,Missing_Vaulations,3,FALSE))=TRUE,0,(VLOOKUP(D582,Missing_Vaulations,3,FALSE)))))</f>
        <v>0</v>
      </c>
      <c r="S582" s="34">
        <f>Q582+R582</f>
        <v>252938</v>
      </c>
      <c r="T582" s="36" t="s">
        <v>2602</v>
      </c>
      <c r="U582" s="41"/>
    </row>
    <row r="583" spans="1:21" x14ac:dyDescent="0.2">
      <c r="A583" s="28">
        <f>A582+1</f>
        <v>582</v>
      </c>
      <c r="B583" s="29" t="s">
        <v>2603</v>
      </c>
      <c r="C583" s="30">
        <v>44301</v>
      </c>
      <c r="D583" s="29" t="s">
        <v>141</v>
      </c>
      <c r="E583" s="31">
        <v>15609</v>
      </c>
      <c r="F583" s="29" t="s">
        <v>88</v>
      </c>
      <c r="G583" s="32" t="s">
        <v>2597</v>
      </c>
      <c r="H583" s="29" t="s">
        <v>99</v>
      </c>
      <c r="I583" s="32" t="s">
        <v>143</v>
      </c>
      <c r="J583" s="38">
        <v>7317</v>
      </c>
      <c r="K583" s="39">
        <v>78</v>
      </c>
      <c r="L583" s="40">
        <v>2</v>
      </c>
      <c r="M583" s="32" t="s">
        <v>144</v>
      </c>
      <c r="N583" s="32" t="s">
        <v>145</v>
      </c>
      <c r="O583" s="39">
        <v>1</v>
      </c>
      <c r="P583" s="39">
        <v>1</v>
      </c>
      <c r="Q583" s="34">
        <v>349629</v>
      </c>
      <c r="R583" s="35">
        <f>IF(Q583&gt;0,0,(IF(ISNA(VLOOKUP(D583,Missing_Vaulations,3,FALSE))=TRUE,0,(VLOOKUP(D583,Missing_Vaulations,3,FALSE)))))</f>
        <v>0</v>
      </c>
      <c r="S583" s="34">
        <f>Q583+R583</f>
        <v>349629</v>
      </c>
      <c r="T583" s="36" t="s">
        <v>2604</v>
      </c>
      <c r="U583" s="41"/>
    </row>
    <row r="584" spans="1:21" x14ac:dyDescent="0.2">
      <c r="A584" s="28">
        <f>A583+1</f>
        <v>583</v>
      </c>
      <c r="B584" s="29" t="s">
        <v>2605</v>
      </c>
      <c r="C584" s="30">
        <v>44301</v>
      </c>
      <c r="D584" s="29" t="s">
        <v>97</v>
      </c>
      <c r="E584" s="31">
        <v>8506</v>
      </c>
      <c r="F584" s="29" t="s">
        <v>88</v>
      </c>
      <c r="G584" s="32" t="s">
        <v>2606</v>
      </c>
      <c r="H584" s="29" t="s">
        <v>107</v>
      </c>
      <c r="I584" s="32" t="s">
        <v>108</v>
      </c>
      <c r="J584" s="33"/>
      <c r="K584" s="33"/>
      <c r="L584" s="33"/>
      <c r="M584" s="32" t="s">
        <v>2607</v>
      </c>
      <c r="N584" s="32" t="s">
        <v>1778</v>
      </c>
      <c r="O584" s="33"/>
      <c r="P584" s="33"/>
      <c r="Q584" s="34">
        <v>50000</v>
      </c>
      <c r="R584" s="35">
        <f>IF(Q584&gt;0,0,(IF(ISNA(VLOOKUP(D584,Missing_Vaulations,3,FALSE))=TRUE,0,(VLOOKUP(D584,Missing_Vaulations,3,FALSE)))))</f>
        <v>0</v>
      </c>
      <c r="S584" s="34">
        <f>Q584+R584</f>
        <v>50000</v>
      </c>
      <c r="T584" s="36" t="s">
        <v>2608</v>
      </c>
      <c r="U584" s="37" t="s">
        <v>139</v>
      </c>
    </row>
    <row r="585" spans="1:21" x14ac:dyDescent="0.2">
      <c r="A585" s="28">
        <f>A584+1</f>
        <v>584</v>
      </c>
      <c r="B585" s="29" t="s">
        <v>2609</v>
      </c>
      <c r="C585" s="30">
        <v>44301</v>
      </c>
      <c r="D585" s="29" t="s">
        <v>97</v>
      </c>
      <c r="E585" s="31">
        <v>4301</v>
      </c>
      <c r="F585" s="29" t="s">
        <v>88</v>
      </c>
      <c r="G585" s="32" t="s">
        <v>2610</v>
      </c>
      <c r="H585" s="29" t="s">
        <v>107</v>
      </c>
      <c r="I585" s="32" t="s">
        <v>220</v>
      </c>
      <c r="J585" s="33"/>
      <c r="K585" s="33"/>
      <c r="L585" s="33"/>
      <c r="M585" s="32" t="s">
        <v>2611</v>
      </c>
      <c r="N585" s="32" t="s">
        <v>1778</v>
      </c>
      <c r="O585" s="33"/>
      <c r="P585" s="33"/>
      <c r="Q585" s="34">
        <v>50000</v>
      </c>
      <c r="R585" s="35">
        <f>IF(Q585&gt;0,0,(IF(ISNA(VLOOKUP(D585,Missing_Vaulations,3,FALSE))=TRUE,0,(VLOOKUP(D585,Missing_Vaulations,3,FALSE)))))</f>
        <v>0</v>
      </c>
      <c r="S585" s="34">
        <f>Q585+R585</f>
        <v>50000</v>
      </c>
      <c r="T585" s="36" t="s">
        <v>2612</v>
      </c>
      <c r="U585" s="37" t="s">
        <v>139</v>
      </c>
    </row>
    <row r="586" spans="1:21" x14ac:dyDescent="0.2">
      <c r="A586" s="28">
        <f>A585+1</f>
        <v>585</v>
      </c>
      <c r="B586" s="29" t="s">
        <v>2613</v>
      </c>
      <c r="C586" s="30">
        <v>44301</v>
      </c>
      <c r="D586" s="29" t="s">
        <v>97</v>
      </c>
      <c r="E586" s="31">
        <v>2515</v>
      </c>
      <c r="F586" s="29" t="s">
        <v>88</v>
      </c>
      <c r="G586" s="32" t="s">
        <v>2285</v>
      </c>
      <c r="H586" s="29" t="s">
        <v>107</v>
      </c>
      <c r="I586" s="32" t="s">
        <v>220</v>
      </c>
      <c r="J586" s="33"/>
      <c r="K586" s="33"/>
      <c r="L586" s="33"/>
      <c r="M586" s="32" t="s">
        <v>2614</v>
      </c>
      <c r="N586" s="32" t="s">
        <v>1246</v>
      </c>
      <c r="O586" s="33"/>
      <c r="P586" s="33"/>
      <c r="Q586" s="34">
        <v>50000</v>
      </c>
      <c r="R586" s="35">
        <f>IF(Q586&gt;0,0,(IF(ISNA(VLOOKUP(D586,Missing_Vaulations,3,FALSE))=TRUE,0,(VLOOKUP(D586,Missing_Vaulations,3,FALSE)))))</f>
        <v>0</v>
      </c>
      <c r="S586" s="34">
        <f>Q586+R586</f>
        <v>50000</v>
      </c>
      <c r="T586" s="36" t="s">
        <v>2615</v>
      </c>
      <c r="U586" s="37" t="s">
        <v>2616</v>
      </c>
    </row>
    <row r="587" spans="1:21" x14ac:dyDescent="0.2">
      <c r="A587" s="28">
        <f>A586+1</f>
        <v>586</v>
      </c>
      <c r="B587" s="29" t="s">
        <v>2617</v>
      </c>
      <c r="C587" s="30">
        <v>44301</v>
      </c>
      <c r="D587" s="29" t="s">
        <v>97</v>
      </c>
      <c r="E587" s="31">
        <v>10006</v>
      </c>
      <c r="F587" s="29" t="s">
        <v>88</v>
      </c>
      <c r="G587" s="32" t="s">
        <v>1390</v>
      </c>
      <c r="H587" s="29" t="s">
        <v>107</v>
      </c>
      <c r="I587" s="32" t="s">
        <v>108</v>
      </c>
      <c r="J587" s="33"/>
      <c r="K587" s="33"/>
      <c r="L587" s="33"/>
      <c r="M587" s="32" t="s">
        <v>2618</v>
      </c>
      <c r="N587" s="32" t="s">
        <v>199</v>
      </c>
      <c r="O587" s="33"/>
      <c r="P587" s="33"/>
      <c r="Q587" s="34">
        <v>50000</v>
      </c>
      <c r="R587" s="35">
        <f>IF(Q587&gt;0,0,(IF(ISNA(VLOOKUP(D587,Missing_Vaulations,3,FALSE))=TRUE,0,(VLOOKUP(D587,Missing_Vaulations,3,FALSE)))))</f>
        <v>0</v>
      </c>
      <c r="S587" s="34">
        <f>Q587+R587</f>
        <v>50000</v>
      </c>
      <c r="T587" s="36" t="s">
        <v>2619</v>
      </c>
      <c r="U587" s="37" t="s">
        <v>112</v>
      </c>
    </row>
    <row r="588" spans="1:21" x14ac:dyDescent="0.2">
      <c r="A588" s="28">
        <f>A587+1</f>
        <v>587</v>
      </c>
      <c r="B588" s="29" t="s">
        <v>2620</v>
      </c>
      <c r="C588" s="30">
        <v>44301</v>
      </c>
      <c r="D588" s="29" t="s">
        <v>97</v>
      </c>
      <c r="E588" s="31">
        <v>6501</v>
      </c>
      <c r="F588" s="29" t="s">
        <v>88</v>
      </c>
      <c r="G588" s="32" t="s">
        <v>2621</v>
      </c>
      <c r="H588" s="29" t="s">
        <v>121</v>
      </c>
      <c r="I588" s="32" t="s">
        <v>100</v>
      </c>
      <c r="J588" s="33"/>
      <c r="K588" s="33"/>
      <c r="L588" s="33"/>
      <c r="M588" s="32" t="s">
        <v>2622</v>
      </c>
      <c r="N588" s="32" t="s">
        <v>1246</v>
      </c>
      <c r="O588" s="33"/>
      <c r="P588" s="33"/>
      <c r="Q588" s="34">
        <v>50000</v>
      </c>
      <c r="R588" s="35">
        <f>IF(Q588&gt;0,0,(IF(ISNA(VLOOKUP(D588,Missing_Vaulations,3,FALSE))=TRUE,0,(VLOOKUP(D588,Missing_Vaulations,3,FALSE)))))</f>
        <v>0</v>
      </c>
      <c r="S588" s="34">
        <f>Q588+R588</f>
        <v>50000</v>
      </c>
      <c r="T588" s="36" t="s">
        <v>2623</v>
      </c>
      <c r="U588" s="37" t="s">
        <v>2616</v>
      </c>
    </row>
    <row r="589" spans="1:21" x14ac:dyDescent="0.2">
      <c r="A589" s="28">
        <f>A588+1</f>
        <v>588</v>
      </c>
      <c r="B589" s="29" t="s">
        <v>2624</v>
      </c>
      <c r="C589" s="30">
        <v>44301</v>
      </c>
      <c r="D589" s="29" t="s">
        <v>277</v>
      </c>
      <c r="E589" s="31">
        <v>7601</v>
      </c>
      <c r="F589" s="29" t="s">
        <v>88</v>
      </c>
      <c r="G589" s="32" t="s">
        <v>465</v>
      </c>
      <c r="H589" s="29" t="s">
        <v>121</v>
      </c>
      <c r="I589" s="32" t="s">
        <v>466</v>
      </c>
      <c r="J589" s="33"/>
      <c r="K589" s="33"/>
      <c r="L589" s="33"/>
      <c r="M589" s="32" t="s">
        <v>2625</v>
      </c>
      <c r="N589" s="32" t="s">
        <v>2112</v>
      </c>
      <c r="O589" s="33"/>
      <c r="P589" s="33"/>
      <c r="Q589" s="34">
        <v>0</v>
      </c>
      <c r="R589" s="35">
        <f>IF(Q589&gt;0,0,(IF(ISNA(VLOOKUP(D589,Missing_Vaulations,3,FALSE))=TRUE,0,(VLOOKUP(D589,Missing_Vaulations,3,FALSE)))))</f>
        <v>500</v>
      </c>
      <c r="S589" s="34">
        <f>Q589+R589</f>
        <v>500</v>
      </c>
      <c r="T589" s="36" t="s">
        <v>2626</v>
      </c>
      <c r="U589" s="37" t="s">
        <v>282</v>
      </c>
    </row>
    <row r="590" spans="1:21" x14ac:dyDescent="0.2">
      <c r="A590" s="28">
        <f>A589+1</f>
        <v>589</v>
      </c>
      <c r="B590" s="29" t="s">
        <v>2627</v>
      </c>
      <c r="C590" s="30">
        <v>44301</v>
      </c>
      <c r="D590" s="29" t="s">
        <v>97</v>
      </c>
      <c r="E590" s="31">
        <v>3011</v>
      </c>
      <c r="F590" s="29" t="s">
        <v>88</v>
      </c>
      <c r="G590" s="32" t="s">
        <v>1285</v>
      </c>
      <c r="H590" s="29" t="s">
        <v>181</v>
      </c>
      <c r="I590" s="32" t="s">
        <v>291</v>
      </c>
      <c r="J590" s="33"/>
      <c r="K590" s="33"/>
      <c r="L590" s="33"/>
      <c r="M590" s="32" t="s">
        <v>2628</v>
      </c>
      <c r="N590" s="32" t="s">
        <v>1778</v>
      </c>
      <c r="O590" s="33"/>
      <c r="P590" s="33"/>
      <c r="Q590" s="34">
        <v>50000</v>
      </c>
      <c r="R590" s="35">
        <f>IF(Q590&gt;0,0,(IF(ISNA(VLOOKUP(D590,Missing_Vaulations,3,FALSE))=TRUE,0,(VLOOKUP(D590,Missing_Vaulations,3,FALSE)))))</f>
        <v>0</v>
      </c>
      <c r="S590" s="34">
        <f>Q590+R590</f>
        <v>50000</v>
      </c>
      <c r="T590" s="36" t="s">
        <v>2629</v>
      </c>
      <c r="U590" s="37" t="s">
        <v>139</v>
      </c>
    </row>
    <row r="591" spans="1:21" x14ac:dyDescent="0.2">
      <c r="A591" s="28">
        <f>A590+1</f>
        <v>590</v>
      </c>
      <c r="B591" s="29" t="s">
        <v>2630</v>
      </c>
      <c r="C591" s="30">
        <v>44301</v>
      </c>
      <c r="D591" s="29" t="s">
        <v>523</v>
      </c>
      <c r="E591" s="31">
        <v>9301</v>
      </c>
      <c r="F591" s="29" t="s">
        <v>88</v>
      </c>
      <c r="G591" s="32" t="s">
        <v>2631</v>
      </c>
      <c r="H591" s="29" t="s">
        <v>107</v>
      </c>
      <c r="I591" s="32" t="s">
        <v>143</v>
      </c>
      <c r="J591" s="33"/>
      <c r="K591" s="33"/>
      <c r="L591" s="33"/>
      <c r="M591" s="32" t="s">
        <v>2632</v>
      </c>
      <c r="N591" s="32" t="s">
        <v>1357</v>
      </c>
      <c r="O591" s="33"/>
      <c r="P591" s="33"/>
      <c r="Q591" s="34">
        <v>0</v>
      </c>
      <c r="R591" s="35">
        <f>IF(Q591&gt;0,0,(IF(ISNA(VLOOKUP(D591,Missing_Vaulations,3,FALSE))=TRUE,0,(VLOOKUP(D591,Missing_Vaulations,3,FALSE)))))</f>
        <v>15000</v>
      </c>
      <c r="S591" s="34">
        <f>Q591+R591</f>
        <v>15000</v>
      </c>
      <c r="T591" s="36" t="s">
        <v>2633</v>
      </c>
      <c r="U591" s="37" t="s">
        <v>526</v>
      </c>
    </row>
    <row r="592" spans="1:21" x14ac:dyDescent="0.2">
      <c r="A592" s="28">
        <f>A591+1</f>
        <v>591</v>
      </c>
      <c r="B592" s="29" t="s">
        <v>2634</v>
      </c>
      <c r="C592" s="30">
        <v>44301</v>
      </c>
      <c r="D592" s="29" t="s">
        <v>322</v>
      </c>
      <c r="E592" s="31">
        <v>13212</v>
      </c>
      <c r="F592" s="29" t="s">
        <v>88</v>
      </c>
      <c r="G592" s="32" t="s">
        <v>2635</v>
      </c>
      <c r="H592" s="29" t="s">
        <v>181</v>
      </c>
      <c r="I592" s="32" t="s">
        <v>143</v>
      </c>
      <c r="J592" s="33"/>
      <c r="K592" s="33"/>
      <c r="L592" s="33"/>
      <c r="M592" s="32" t="s">
        <v>2636</v>
      </c>
      <c r="N592" s="32" t="s">
        <v>1578</v>
      </c>
      <c r="O592" s="33"/>
      <c r="P592" s="33"/>
      <c r="Q592" s="34">
        <v>0</v>
      </c>
      <c r="R592" s="35">
        <f>IF(Q592&gt;0,0,(IF(ISNA(VLOOKUP(D592,Missing_Vaulations,3,FALSE))=TRUE,0,(VLOOKUP(D592,Missing_Vaulations,3,FALSE)))))</f>
        <v>12000</v>
      </c>
      <c r="S592" s="34">
        <f>Q592+R592</f>
        <v>12000</v>
      </c>
      <c r="T592" s="36" t="s">
        <v>2637</v>
      </c>
      <c r="U592" s="37" t="s">
        <v>326</v>
      </c>
    </row>
    <row r="593" spans="1:21" x14ac:dyDescent="0.2">
      <c r="A593" s="28">
        <f>A592+1</f>
        <v>592</v>
      </c>
      <c r="B593" s="29" t="s">
        <v>2638</v>
      </c>
      <c r="C593" s="30">
        <v>44301</v>
      </c>
      <c r="D593" s="29" t="s">
        <v>523</v>
      </c>
      <c r="E593" s="31">
        <v>13310</v>
      </c>
      <c r="F593" s="29" t="s">
        <v>88</v>
      </c>
      <c r="G593" s="32" t="s">
        <v>2639</v>
      </c>
      <c r="H593" s="29" t="s">
        <v>90</v>
      </c>
      <c r="I593" s="32" t="s">
        <v>143</v>
      </c>
      <c r="J593" s="33"/>
      <c r="K593" s="33"/>
      <c r="L593" s="33"/>
      <c r="M593" s="32" t="s">
        <v>885</v>
      </c>
      <c r="N593" s="32" t="s">
        <v>1578</v>
      </c>
      <c r="O593" s="33"/>
      <c r="P593" s="33"/>
      <c r="Q593" s="34">
        <v>0</v>
      </c>
      <c r="R593" s="35">
        <f>IF(Q593&gt;0,0,(IF(ISNA(VLOOKUP(D593,Missing_Vaulations,3,FALSE))=TRUE,0,(VLOOKUP(D593,Missing_Vaulations,3,FALSE)))))</f>
        <v>15000</v>
      </c>
      <c r="S593" s="34">
        <f>Q593+R593</f>
        <v>15000</v>
      </c>
      <c r="T593" s="36" t="s">
        <v>2640</v>
      </c>
      <c r="U593" s="37" t="s">
        <v>526</v>
      </c>
    </row>
    <row r="594" spans="1:21" x14ac:dyDescent="0.2">
      <c r="A594" s="28">
        <f>A593+1</f>
        <v>593</v>
      </c>
      <c r="B594" s="29" t="s">
        <v>2641</v>
      </c>
      <c r="C594" s="30">
        <v>44301</v>
      </c>
      <c r="D594" s="29" t="s">
        <v>339</v>
      </c>
      <c r="E594" s="31">
        <v>3301</v>
      </c>
      <c r="F594" s="29" t="s">
        <v>88</v>
      </c>
      <c r="G594" s="32" t="s">
        <v>1824</v>
      </c>
      <c r="H594" s="29" t="s">
        <v>181</v>
      </c>
      <c r="I594" s="32" t="s">
        <v>115</v>
      </c>
      <c r="J594" s="33"/>
      <c r="K594" s="33"/>
      <c r="L594" s="33"/>
      <c r="M594" s="32" t="s">
        <v>2642</v>
      </c>
      <c r="N594" s="32" t="s">
        <v>432</v>
      </c>
      <c r="O594" s="33"/>
      <c r="P594" s="33"/>
      <c r="Q594" s="34">
        <v>0</v>
      </c>
      <c r="R594" s="35">
        <f>IF(Q594&gt;0,0,(IF(ISNA(VLOOKUP(D594,Missing_Vaulations,3,FALSE))=TRUE,0,(VLOOKUP(D594,Missing_Vaulations,3,FALSE)))))</f>
        <v>500</v>
      </c>
      <c r="S594" s="34">
        <f>Q594+R594</f>
        <v>500</v>
      </c>
      <c r="T594" s="36" t="s">
        <v>2643</v>
      </c>
      <c r="U594" s="37" t="s">
        <v>434</v>
      </c>
    </row>
    <row r="595" spans="1:21" x14ac:dyDescent="0.2">
      <c r="A595" s="28">
        <f>A594+1</f>
        <v>594</v>
      </c>
      <c r="B595" s="29" t="s">
        <v>2644</v>
      </c>
      <c r="C595" s="30">
        <v>44301</v>
      </c>
      <c r="D595" s="29" t="s">
        <v>339</v>
      </c>
      <c r="E595" s="31">
        <v>7805</v>
      </c>
      <c r="F595" s="29" t="s">
        <v>88</v>
      </c>
      <c r="G595" s="32" t="s">
        <v>2645</v>
      </c>
      <c r="H595" s="29" t="s">
        <v>632</v>
      </c>
      <c r="I595" s="32" t="s">
        <v>100</v>
      </c>
      <c r="J595" s="33"/>
      <c r="K595" s="33"/>
      <c r="L595" s="33"/>
      <c r="M595" s="32" t="s">
        <v>2646</v>
      </c>
      <c r="N595" s="32" t="s">
        <v>432</v>
      </c>
      <c r="O595" s="33"/>
      <c r="P595" s="33"/>
      <c r="Q595" s="34">
        <v>0</v>
      </c>
      <c r="R595" s="35">
        <f>IF(Q595&gt;0,0,(IF(ISNA(VLOOKUP(D595,Missing_Vaulations,3,FALSE))=TRUE,0,(VLOOKUP(D595,Missing_Vaulations,3,FALSE)))))</f>
        <v>500</v>
      </c>
      <c r="S595" s="34">
        <f>Q595+R595</f>
        <v>500</v>
      </c>
      <c r="T595" s="36" t="s">
        <v>2647</v>
      </c>
      <c r="U595" s="37" t="s">
        <v>434</v>
      </c>
    </row>
    <row r="596" spans="1:21" x14ac:dyDescent="0.2">
      <c r="A596" s="28">
        <f>A595+1</f>
        <v>595</v>
      </c>
      <c r="B596" s="29" t="s">
        <v>2648</v>
      </c>
      <c r="C596" s="30">
        <v>44301</v>
      </c>
      <c r="D596" s="29" t="s">
        <v>339</v>
      </c>
      <c r="E596" s="31">
        <v>10805</v>
      </c>
      <c r="F596" s="29" t="s">
        <v>88</v>
      </c>
      <c r="G596" s="32" t="s">
        <v>2649</v>
      </c>
      <c r="H596" s="29" t="s">
        <v>107</v>
      </c>
      <c r="I596" s="32" t="s">
        <v>172</v>
      </c>
      <c r="J596" s="33"/>
      <c r="K596" s="33"/>
      <c r="L596" s="33"/>
      <c r="M596" s="32" t="s">
        <v>2650</v>
      </c>
      <c r="N596" s="32" t="s">
        <v>432</v>
      </c>
      <c r="O596" s="33"/>
      <c r="P596" s="33"/>
      <c r="Q596" s="34">
        <v>0</v>
      </c>
      <c r="R596" s="35">
        <f>IF(Q596&gt;0,0,(IF(ISNA(VLOOKUP(D596,Missing_Vaulations,3,FALSE))=TRUE,0,(VLOOKUP(D596,Missing_Vaulations,3,FALSE)))))</f>
        <v>500</v>
      </c>
      <c r="S596" s="34">
        <f>Q596+R596</f>
        <v>500</v>
      </c>
      <c r="T596" s="36" t="s">
        <v>2651</v>
      </c>
      <c r="U596" s="37" t="s">
        <v>434</v>
      </c>
    </row>
    <row r="597" spans="1:21" x14ac:dyDescent="0.2">
      <c r="A597" s="28">
        <f>A596+1</f>
        <v>596</v>
      </c>
      <c r="B597" s="29" t="s">
        <v>2652</v>
      </c>
      <c r="C597" s="30">
        <v>44301</v>
      </c>
      <c r="D597" s="29" t="s">
        <v>339</v>
      </c>
      <c r="E597" s="31">
        <v>7612</v>
      </c>
      <c r="F597" s="29" t="s">
        <v>88</v>
      </c>
      <c r="G597" s="32" t="s">
        <v>1273</v>
      </c>
      <c r="H597" s="29" t="s">
        <v>107</v>
      </c>
      <c r="I597" s="32" t="s">
        <v>100</v>
      </c>
      <c r="J597" s="33"/>
      <c r="K597" s="33"/>
      <c r="L597" s="33"/>
      <c r="M597" s="32" t="s">
        <v>2653</v>
      </c>
      <c r="N597" s="32" t="s">
        <v>432</v>
      </c>
      <c r="O597" s="33"/>
      <c r="P597" s="33"/>
      <c r="Q597" s="34">
        <v>0</v>
      </c>
      <c r="R597" s="35">
        <f>IF(Q597&gt;0,0,(IF(ISNA(VLOOKUP(D597,Missing_Vaulations,3,FALSE))=TRUE,0,(VLOOKUP(D597,Missing_Vaulations,3,FALSE)))))</f>
        <v>500</v>
      </c>
      <c r="S597" s="34">
        <f>Q597+R597</f>
        <v>500</v>
      </c>
      <c r="T597" s="36" t="s">
        <v>2654</v>
      </c>
      <c r="U597" s="37" t="s">
        <v>434</v>
      </c>
    </row>
    <row r="598" spans="1:21" x14ac:dyDescent="0.2">
      <c r="A598" s="28">
        <f>A597+1</f>
        <v>597</v>
      </c>
      <c r="B598" s="29" t="s">
        <v>2655</v>
      </c>
      <c r="C598" s="30">
        <v>44301</v>
      </c>
      <c r="D598" s="29" t="s">
        <v>339</v>
      </c>
      <c r="E598" s="31">
        <v>9902</v>
      </c>
      <c r="F598" s="29" t="s">
        <v>88</v>
      </c>
      <c r="G598" s="32" t="s">
        <v>1546</v>
      </c>
      <c r="H598" s="29" t="s">
        <v>107</v>
      </c>
      <c r="I598" s="32" t="s">
        <v>143</v>
      </c>
      <c r="J598" s="33"/>
      <c r="K598" s="33"/>
      <c r="L598" s="33"/>
      <c r="M598" s="32" t="s">
        <v>2656</v>
      </c>
      <c r="N598" s="32" t="s">
        <v>432</v>
      </c>
      <c r="O598" s="33"/>
      <c r="P598" s="33"/>
      <c r="Q598" s="34">
        <v>0</v>
      </c>
      <c r="R598" s="35">
        <f>IF(Q598&gt;0,0,(IF(ISNA(VLOOKUP(D598,Missing_Vaulations,3,FALSE))=TRUE,0,(VLOOKUP(D598,Missing_Vaulations,3,FALSE)))))</f>
        <v>500</v>
      </c>
      <c r="S598" s="34">
        <f>Q598+R598</f>
        <v>500</v>
      </c>
      <c r="T598" s="36" t="s">
        <v>2657</v>
      </c>
      <c r="U598" s="37" t="s">
        <v>434</v>
      </c>
    </row>
    <row r="599" spans="1:21" x14ac:dyDescent="0.2">
      <c r="A599" s="28">
        <f>A598+1</f>
        <v>598</v>
      </c>
      <c r="B599" s="29" t="s">
        <v>2658</v>
      </c>
      <c r="C599" s="30">
        <v>44301</v>
      </c>
      <c r="D599" s="29" t="s">
        <v>523</v>
      </c>
      <c r="E599" s="31">
        <v>15218</v>
      </c>
      <c r="F599" s="29" t="s">
        <v>88</v>
      </c>
      <c r="G599" s="32" t="s">
        <v>1261</v>
      </c>
      <c r="H599" s="29" t="s">
        <v>90</v>
      </c>
      <c r="I599" s="32" t="s">
        <v>143</v>
      </c>
      <c r="J599" s="33"/>
      <c r="K599" s="33"/>
      <c r="L599" s="33"/>
      <c r="M599" s="32" t="s">
        <v>2659</v>
      </c>
      <c r="N599" s="32" t="s">
        <v>2660</v>
      </c>
      <c r="O599" s="33"/>
      <c r="P599" s="33"/>
      <c r="Q599" s="34">
        <v>0</v>
      </c>
      <c r="R599" s="35">
        <f>IF(Q599&gt;0,0,(IF(ISNA(VLOOKUP(D599,Missing_Vaulations,3,FALSE))=TRUE,0,(VLOOKUP(D599,Missing_Vaulations,3,FALSE)))))</f>
        <v>15000</v>
      </c>
      <c r="S599" s="34">
        <f>Q599+R599</f>
        <v>15000</v>
      </c>
      <c r="T599" s="36" t="s">
        <v>2661</v>
      </c>
      <c r="U599" s="37" t="s">
        <v>1674</v>
      </c>
    </row>
    <row r="600" spans="1:21" x14ac:dyDescent="0.2">
      <c r="A600" s="28">
        <f>A599+1</f>
        <v>599</v>
      </c>
      <c r="B600" s="29" t="s">
        <v>2662</v>
      </c>
      <c r="C600" s="30">
        <v>44301</v>
      </c>
      <c r="D600" s="29" t="s">
        <v>322</v>
      </c>
      <c r="E600" s="31">
        <v>11312</v>
      </c>
      <c r="F600" s="29" t="s">
        <v>88</v>
      </c>
      <c r="G600" s="32" t="s">
        <v>2663</v>
      </c>
      <c r="H600" s="29" t="s">
        <v>107</v>
      </c>
      <c r="I600" s="33"/>
      <c r="J600" s="33"/>
      <c r="K600" s="33"/>
      <c r="L600" s="33"/>
      <c r="M600" s="32" t="s">
        <v>2664</v>
      </c>
      <c r="N600" s="32" t="s">
        <v>2660</v>
      </c>
      <c r="O600" s="33"/>
      <c r="P600" s="33"/>
      <c r="Q600" s="34">
        <v>0</v>
      </c>
      <c r="R600" s="35">
        <f>IF(Q600&gt;0,0,(IF(ISNA(VLOOKUP(D600,Missing_Vaulations,3,FALSE))=TRUE,0,(VLOOKUP(D600,Missing_Vaulations,3,FALSE)))))</f>
        <v>12000</v>
      </c>
      <c r="S600" s="34">
        <f>Q600+R600</f>
        <v>12000</v>
      </c>
      <c r="T600" s="36" t="s">
        <v>2665</v>
      </c>
      <c r="U600" s="37" t="s">
        <v>1359</v>
      </c>
    </row>
    <row r="601" spans="1:21" x14ac:dyDescent="0.2">
      <c r="A601" s="28">
        <f>A600+1</f>
        <v>600</v>
      </c>
      <c r="B601" s="29" t="s">
        <v>2666</v>
      </c>
      <c r="C601" s="30">
        <v>44301</v>
      </c>
      <c r="D601" s="29" t="s">
        <v>322</v>
      </c>
      <c r="E601" s="31">
        <v>12313</v>
      </c>
      <c r="F601" s="29" t="s">
        <v>88</v>
      </c>
      <c r="G601" s="32" t="s">
        <v>2667</v>
      </c>
      <c r="H601" s="29" t="s">
        <v>107</v>
      </c>
      <c r="I601" s="33"/>
      <c r="J601" s="33"/>
      <c r="K601" s="33"/>
      <c r="L601" s="33"/>
      <c r="M601" s="32" t="s">
        <v>2668</v>
      </c>
      <c r="N601" s="32" t="s">
        <v>2660</v>
      </c>
      <c r="O601" s="33"/>
      <c r="P601" s="33"/>
      <c r="Q601" s="34">
        <v>0</v>
      </c>
      <c r="R601" s="35">
        <f>IF(Q601&gt;0,0,(IF(ISNA(VLOOKUP(D601,Missing_Vaulations,3,FALSE))=TRUE,0,(VLOOKUP(D601,Missing_Vaulations,3,FALSE)))))</f>
        <v>12000</v>
      </c>
      <c r="S601" s="34">
        <f>Q601+R601</f>
        <v>12000</v>
      </c>
      <c r="T601" s="36" t="s">
        <v>2669</v>
      </c>
      <c r="U601" s="37" t="s">
        <v>1987</v>
      </c>
    </row>
    <row r="602" spans="1:21" x14ac:dyDescent="0.2">
      <c r="A602" s="28">
        <f>A601+1</f>
        <v>601</v>
      </c>
      <c r="B602" s="29" t="s">
        <v>2670</v>
      </c>
      <c r="C602" s="30">
        <v>44301</v>
      </c>
      <c r="D602" s="29" t="s">
        <v>190</v>
      </c>
      <c r="E602" s="31">
        <v>2221</v>
      </c>
      <c r="F602" s="29" t="s">
        <v>88</v>
      </c>
      <c r="G602" s="32" t="s">
        <v>2372</v>
      </c>
      <c r="H602" s="29" t="s">
        <v>181</v>
      </c>
      <c r="I602" s="32" t="s">
        <v>91</v>
      </c>
      <c r="J602" s="33"/>
      <c r="K602" s="33"/>
      <c r="L602" s="33"/>
      <c r="M602" s="32" t="s">
        <v>2671</v>
      </c>
      <c r="N602" s="32" t="s">
        <v>93</v>
      </c>
      <c r="O602" s="33"/>
      <c r="P602" s="33"/>
      <c r="Q602" s="34">
        <v>0</v>
      </c>
      <c r="R602" s="35">
        <f>IF(Q602&gt;0,0,(IF(ISNA(VLOOKUP(D602,Missing_Vaulations,3,FALSE))=TRUE,0,(VLOOKUP(D602,Missing_Vaulations,3,FALSE)))))</f>
        <v>3000</v>
      </c>
      <c r="S602" s="34">
        <f>Q602+R602</f>
        <v>3000</v>
      </c>
      <c r="T602" s="36" t="s">
        <v>2672</v>
      </c>
      <c r="U602" s="37" t="s">
        <v>2673</v>
      </c>
    </row>
    <row r="603" spans="1:21" x14ac:dyDescent="0.2">
      <c r="A603" s="28">
        <f>A602+1</f>
        <v>602</v>
      </c>
      <c r="B603" s="29" t="s">
        <v>2674</v>
      </c>
      <c r="C603" s="30">
        <v>44301</v>
      </c>
      <c r="D603" s="29" t="s">
        <v>277</v>
      </c>
      <c r="E603" s="31">
        <v>2604</v>
      </c>
      <c r="F603" s="29" t="s">
        <v>88</v>
      </c>
      <c r="G603" s="32" t="s">
        <v>1640</v>
      </c>
      <c r="H603" s="29" t="s">
        <v>90</v>
      </c>
      <c r="I603" s="32" t="s">
        <v>91</v>
      </c>
      <c r="J603" s="33"/>
      <c r="K603" s="33"/>
      <c r="L603" s="33"/>
      <c r="M603" s="32" t="s">
        <v>2675</v>
      </c>
      <c r="N603" s="32" t="s">
        <v>2574</v>
      </c>
      <c r="O603" s="33"/>
      <c r="P603" s="33"/>
      <c r="Q603" s="34">
        <v>0</v>
      </c>
      <c r="R603" s="35">
        <f>IF(Q603&gt;0,0,(IF(ISNA(VLOOKUP(D603,Missing_Vaulations,3,FALSE))=TRUE,0,(VLOOKUP(D603,Missing_Vaulations,3,FALSE)))))</f>
        <v>500</v>
      </c>
      <c r="S603" s="34">
        <f>Q603+R603</f>
        <v>500</v>
      </c>
      <c r="T603" s="36" t="s">
        <v>2676</v>
      </c>
      <c r="U603" s="37" t="s">
        <v>282</v>
      </c>
    </row>
    <row r="604" spans="1:21" x14ac:dyDescent="0.2">
      <c r="A604" s="28">
        <f>A603+1</f>
        <v>603</v>
      </c>
      <c r="B604" s="29" t="s">
        <v>2677</v>
      </c>
      <c r="C604" s="30">
        <v>44301</v>
      </c>
      <c r="D604" s="29" t="s">
        <v>190</v>
      </c>
      <c r="E604" s="31">
        <v>4712</v>
      </c>
      <c r="F604" s="29" t="s">
        <v>88</v>
      </c>
      <c r="G604" s="32" t="s">
        <v>2292</v>
      </c>
      <c r="H604" s="29" t="s">
        <v>99</v>
      </c>
      <c r="I604" s="32" t="s">
        <v>172</v>
      </c>
      <c r="J604" s="33"/>
      <c r="K604" s="33"/>
      <c r="L604" s="33"/>
      <c r="M604" s="32" t="s">
        <v>2678</v>
      </c>
      <c r="N604" s="32" t="s">
        <v>2679</v>
      </c>
      <c r="O604" s="33"/>
      <c r="P604" s="33"/>
      <c r="Q604" s="34">
        <v>0</v>
      </c>
      <c r="R604" s="35">
        <f>IF(Q604&gt;0,0,(IF(ISNA(VLOOKUP(D604,Missing_Vaulations,3,FALSE))=TRUE,0,(VLOOKUP(D604,Missing_Vaulations,3,FALSE)))))</f>
        <v>3000</v>
      </c>
      <c r="S604" s="34">
        <f>Q604+R604</f>
        <v>3000</v>
      </c>
      <c r="T604" s="36" t="s">
        <v>2680</v>
      </c>
      <c r="U604" s="37" t="s">
        <v>195</v>
      </c>
    </row>
    <row r="605" spans="1:21" x14ac:dyDescent="0.2">
      <c r="A605" s="28">
        <f>A604+1</f>
        <v>604</v>
      </c>
      <c r="B605" s="29" t="s">
        <v>2681</v>
      </c>
      <c r="C605" s="30">
        <v>44301</v>
      </c>
      <c r="D605" s="29" t="s">
        <v>87</v>
      </c>
      <c r="E605" s="31">
        <v>6011</v>
      </c>
      <c r="F605" s="29" t="s">
        <v>88</v>
      </c>
      <c r="G605" s="32" t="s">
        <v>1489</v>
      </c>
      <c r="H605" s="29" t="s">
        <v>90</v>
      </c>
      <c r="I605" s="32" t="s">
        <v>220</v>
      </c>
      <c r="J605" s="33"/>
      <c r="K605" s="33"/>
      <c r="L605" s="33"/>
      <c r="M605" s="32" t="s">
        <v>2682</v>
      </c>
      <c r="N605" s="32" t="s">
        <v>93</v>
      </c>
      <c r="O605" s="33"/>
      <c r="P605" s="33"/>
      <c r="Q605" s="34">
        <v>0</v>
      </c>
      <c r="R605" s="35">
        <f>IF(Q605&gt;0,0,(IF(ISNA(VLOOKUP(D605,Missing_Vaulations,3,FALSE))=TRUE,0,(VLOOKUP(D605,Missing_Vaulations,3,FALSE)))))</f>
        <v>3000</v>
      </c>
      <c r="S605" s="34">
        <f>Q605+R605</f>
        <v>3000</v>
      </c>
      <c r="T605" s="36" t="s">
        <v>2683</v>
      </c>
      <c r="U605" s="37" t="s">
        <v>129</v>
      </c>
    </row>
    <row r="606" spans="1:21" x14ac:dyDescent="0.2">
      <c r="A606" s="28">
        <f>A605+1</f>
        <v>605</v>
      </c>
      <c r="B606" s="29" t="s">
        <v>2684</v>
      </c>
      <c r="C606" s="30">
        <v>44301</v>
      </c>
      <c r="D606" s="29" t="s">
        <v>87</v>
      </c>
      <c r="E606" s="31">
        <v>3205</v>
      </c>
      <c r="F606" s="29" t="s">
        <v>88</v>
      </c>
      <c r="G606" s="32" t="s">
        <v>2685</v>
      </c>
      <c r="H606" s="29" t="s">
        <v>181</v>
      </c>
      <c r="I606" s="32" t="s">
        <v>91</v>
      </c>
      <c r="J606" s="33"/>
      <c r="K606" s="33"/>
      <c r="L606" s="33"/>
      <c r="M606" s="32" t="s">
        <v>2686</v>
      </c>
      <c r="N606" s="32" t="s">
        <v>2687</v>
      </c>
      <c r="O606" s="39">
        <v>1</v>
      </c>
      <c r="P606" s="39">
        <v>1</v>
      </c>
      <c r="Q606" s="34">
        <v>5000</v>
      </c>
      <c r="R606" s="35">
        <f>IF(Q606&gt;0,0,(IF(ISNA(VLOOKUP(D606,Missing_Vaulations,3,FALSE))=TRUE,0,(VLOOKUP(D606,Missing_Vaulations,3,FALSE)))))</f>
        <v>0</v>
      </c>
      <c r="S606" s="34">
        <f>Q606+R606</f>
        <v>5000</v>
      </c>
      <c r="T606" s="36" t="s">
        <v>2688</v>
      </c>
      <c r="U606" s="37" t="s">
        <v>2689</v>
      </c>
    </row>
    <row r="607" spans="1:21" x14ac:dyDescent="0.2">
      <c r="A607" s="28">
        <f>A606+1</f>
        <v>606</v>
      </c>
      <c r="B607" s="29" t="s">
        <v>2690</v>
      </c>
      <c r="C607" s="30">
        <v>44301</v>
      </c>
      <c r="D607" s="29" t="s">
        <v>339</v>
      </c>
      <c r="E607" s="31">
        <v>104</v>
      </c>
      <c r="F607" s="29" t="s">
        <v>88</v>
      </c>
      <c r="G607" s="32" t="s">
        <v>2691</v>
      </c>
      <c r="H607" s="29" t="s">
        <v>181</v>
      </c>
      <c r="I607" s="32" t="s">
        <v>100</v>
      </c>
      <c r="J607" s="33"/>
      <c r="K607" s="33"/>
      <c r="L607" s="33"/>
      <c r="M607" s="32" t="s">
        <v>2692</v>
      </c>
      <c r="N607" s="32" t="s">
        <v>432</v>
      </c>
      <c r="O607" s="33"/>
      <c r="P607" s="33"/>
      <c r="Q607" s="34">
        <v>0</v>
      </c>
      <c r="R607" s="35">
        <f>IF(Q607&gt;0,0,(IF(ISNA(VLOOKUP(D607,Missing_Vaulations,3,FALSE))=TRUE,0,(VLOOKUP(D607,Missing_Vaulations,3,FALSE)))))</f>
        <v>500</v>
      </c>
      <c r="S607" s="34">
        <f>Q607+R607</f>
        <v>500</v>
      </c>
      <c r="T607" s="36" t="s">
        <v>2693</v>
      </c>
      <c r="U607" s="37" t="s">
        <v>434</v>
      </c>
    </row>
    <row r="608" spans="1:21" x14ac:dyDescent="0.2">
      <c r="A608" s="28">
        <f>A607+1</f>
        <v>607</v>
      </c>
      <c r="B608" s="29" t="s">
        <v>2694</v>
      </c>
      <c r="C608" s="30">
        <v>44301</v>
      </c>
      <c r="D608" s="29" t="s">
        <v>339</v>
      </c>
      <c r="E608" s="31">
        <v>3906</v>
      </c>
      <c r="F608" s="29" t="s">
        <v>88</v>
      </c>
      <c r="G608" s="32" t="s">
        <v>2181</v>
      </c>
      <c r="H608" s="29" t="s">
        <v>107</v>
      </c>
      <c r="I608" s="32" t="s">
        <v>91</v>
      </c>
      <c r="J608" s="33"/>
      <c r="K608" s="33"/>
      <c r="L608" s="33"/>
      <c r="M608" s="32" t="s">
        <v>2695</v>
      </c>
      <c r="N608" s="32" t="s">
        <v>432</v>
      </c>
      <c r="O608" s="33"/>
      <c r="P608" s="33"/>
      <c r="Q608" s="34">
        <v>0</v>
      </c>
      <c r="R608" s="35">
        <f>IF(Q608&gt;0,0,(IF(ISNA(VLOOKUP(D608,Missing_Vaulations,3,FALSE))=TRUE,0,(VLOOKUP(D608,Missing_Vaulations,3,FALSE)))))</f>
        <v>500</v>
      </c>
      <c r="S608" s="34">
        <f>Q608+R608</f>
        <v>500</v>
      </c>
      <c r="T608" s="36" t="s">
        <v>2696</v>
      </c>
      <c r="U608" s="37" t="s">
        <v>434</v>
      </c>
    </row>
    <row r="609" spans="1:21" x14ac:dyDescent="0.2">
      <c r="A609" s="28">
        <f>A608+1</f>
        <v>608</v>
      </c>
      <c r="B609" s="29" t="s">
        <v>2697</v>
      </c>
      <c r="C609" s="30">
        <v>44301</v>
      </c>
      <c r="D609" s="29" t="s">
        <v>418</v>
      </c>
      <c r="E609" s="31">
        <v>6401</v>
      </c>
      <c r="F609" s="29" t="s">
        <v>820</v>
      </c>
      <c r="G609" s="32" t="s">
        <v>1281</v>
      </c>
      <c r="H609" s="29" t="s">
        <v>181</v>
      </c>
      <c r="I609" s="32" t="s">
        <v>91</v>
      </c>
      <c r="J609" s="33"/>
      <c r="K609" s="33"/>
      <c r="L609" s="33"/>
      <c r="M609" s="32" t="s">
        <v>2698</v>
      </c>
      <c r="N609" s="32" t="s">
        <v>93</v>
      </c>
      <c r="O609" s="39">
        <v>1</v>
      </c>
      <c r="P609" s="39">
        <v>1</v>
      </c>
      <c r="Q609" s="34">
        <v>10000</v>
      </c>
      <c r="R609" s="35">
        <f>IF(Q609&gt;0,0,(IF(ISNA(VLOOKUP(D609,Missing_Vaulations,3,FALSE))=TRUE,0,(VLOOKUP(D609,Missing_Vaulations,3,FALSE)))))</f>
        <v>0</v>
      </c>
      <c r="S609" s="34">
        <f>Q609+R609</f>
        <v>10000</v>
      </c>
      <c r="T609" s="36" t="s">
        <v>2699</v>
      </c>
      <c r="U609" s="37" t="s">
        <v>2700</v>
      </c>
    </row>
    <row r="610" spans="1:21" x14ac:dyDescent="0.2">
      <c r="A610" s="28">
        <f>A609+1</f>
        <v>609</v>
      </c>
      <c r="B610" s="29" t="s">
        <v>2701</v>
      </c>
      <c r="C610" s="30">
        <v>44301</v>
      </c>
      <c r="D610" s="29" t="s">
        <v>97</v>
      </c>
      <c r="E610" s="31">
        <v>10309</v>
      </c>
      <c r="F610" s="29" t="s">
        <v>88</v>
      </c>
      <c r="G610" s="32" t="s">
        <v>2702</v>
      </c>
      <c r="H610" s="29" t="s">
        <v>99</v>
      </c>
      <c r="I610" s="32" t="s">
        <v>172</v>
      </c>
      <c r="J610" s="33"/>
      <c r="K610" s="33"/>
      <c r="L610" s="33"/>
      <c r="M610" s="32" t="s">
        <v>2703</v>
      </c>
      <c r="N610" s="32" t="s">
        <v>330</v>
      </c>
      <c r="O610" s="33"/>
      <c r="P610" s="33"/>
      <c r="Q610" s="34">
        <v>0</v>
      </c>
      <c r="R610" s="35">
        <f>IF(Q610&gt;0,0,(IF(ISNA(VLOOKUP(D610,Missing_Vaulations,3,FALSE))=TRUE,0,(VLOOKUP(D610,Missing_Vaulations,3,FALSE)))))</f>
        <v>500</v>
      </c>
      <c r="S610" s="34">
        <f>Q610+R610</f>
        <v>500</v>
      </c>
      <c r="T610" s="36" t="s">
        <v>2704</v>
      </c>
      <c r="U610" s="37" t="s">
        <v>332</v>
      </c>
    </row>
    <row r="611" spans="1:21" x14ac:dyDescent="0.2">
      <c r="A611" s="28">
        <f>A610+1</f>
        <v>610</v>
      </c>
      <c r="B611" s="29" t="s">
        <v>2705</v>
      </c>
      <c r="C611" s="30">
        <v>44301</v>
      </c>
      <c r="D611" s="29" t="s">
        <v>97</v>
      </c>
      <c r="E611" s="31">
        <v>3409</v>
      </c>
      <c r="F611" s="29" t="s">
        <v>88</v>
      </c>
      <c r="G611" s="32" t="s">
        <v>1285</v>
      </c>
      <c r="H611" s="29" t="s">
        <v>181</v>
      </c>
      <c r="I611" s="32" t="s">
        <v>291</v>
      </c>
      <c r="J611" s="33"/>
      <c r="K611" s="33"/>
      <c r="L611" s="33"/>
      <c r="M611" s="32" t="s">
        <v>1286</v>
      </c>
      <c r="N611" s="32" t="s">
        <v>330</v>
      </c>
      <c r="O611" s="33"/>
      <c r="P611" s="33"/>
      <c r="Q611" s="34">
        <v>0</v>
      </c>
      <c r="R611" s="35">
        <f>IF(Q611&gt;0,0,(IF(ISNA(VLOOKUP(D611,Missing_Vaulations,3,FALSE))=TRUE,0,(VLOOKUP(D611,Missing_Vaulations,3,FALSE)))))</f>
        <v>500</v>
      </c>
      <c r="S611" s="34">
        <f>Q611+R611</f>
        <v>500</v>
      </c>
      <c r="T611" s="36" t="s">
        <v>1287</v>
      </c>
      <c r="U611" s="37" t="s">
        <v>332</v>
      </c>
    </row>
    <row r="612" spans="1:21" x14ac:dyDescent="0.2">
      <c r="A612" s="28">
        <f>A611+1</f>
        <v>611</v>
      </c>
      <c r="B612" s="29" t="s">
        <v>2706</v>
      </c>
      <c r="C612" s="30">
        <v>44301</v>
      </c>
      <c r="D612" s="29" t="s">
        <v>418</v>
      </c>
      <c r="E612" s="31">
        <v>6707</v>
      </c>
      <c r="F612" s="29" t="s">
        <v>88</v>
      </c>
      <c r="G612" s="32" t="s">
        <v>2707</v>
      </c>
      <c r="H612" s="29" t="s">
        <v>285</v>
      </c>
      <c r="I612" s="32" t="s">
        <v>220</v>
      </c>
      <c r="J612" s="33"/>
      <c r="K612" s="33"/>
      <c r="L612" s="33"/>
      <c r="M612" s="32" t="s">
        <v>2708</v>
      </c>
      <c r="N612" s="32" t="s">
        <v>2709</v>
      </c>
      <c r="O612" s="39">
        <v>1</v>
      </c>
      <c r="P612" s="39">
        <v>1</v>
      </c>
      <c r="Q612" s="34">
        <v>30000</v>
      </c>
      <c r="R612" s="35">
        <f>IF(Q612&gt;0,0,(IF(ISNA(VLOOKUP(D612,Missing_Vaulations,3,FALSE))=TRUE,0,(VLOOKUP(D612,Missing_Vaulations,3,FALSE)))))</f>
        <v>0</v>
      </c>
      <c r="S612" s="34">
        <f>Q612+R612</f>
        <v>30000</v>
      </c>
      <c r="T612" s="36" t="s">
        <v>2710</v>
      </c>
      <c r="U612" s="37" t="s">
        <v>2711</v>
      </c>
    </row>
    <row r="613" spans="1:21" x14ac:dyDescent="0.2">
      <c r="A613" s="28">
        <f>A612+1</f>
        <v>612</v>
      </c>
      <c r="B613" s="29" t="s">
        <v>2712</v>
      </c>
      <c r="C613" s="30">
        <v>44301</v>
      </c>
      <c r="D613" s="29" t="s">
        <v>322</v>
      </c>
      <c r="E613" s="31">
        <v>9800</v>
      </c>
      <c r="F613" s="29" t="s">
        <v>88</v>
      </c>
      <c r="G613" s="32" t="s">
        <v>2016</v>
      </c>
      <c r="H613" s="29" t="s">
        <v>107</v>
      </c>
      <c r="I613" s="32" t="s">
        <v>143</v>
      </c>
      <c r="J613" s="33"/>
      <c r="K613" s="33"/>
      <c r="L613" s="33"/>
      <c r="M613" s="32" t="s">
        <v>2713</v>
      </c>
      <c r="N613" s="32" t="s">
        <v>1357</v>
      </c>
      <c r="O613" s="33"/>
      <c r="P613" s="33"/>
      <c r="Q613" s="34">
        <v>0</v>
      </c>
      <c r="R613" s="35">
        <f>IF(Q613&gt;0,0,(IF(ISNA(VLOOKUP(D613,Missing_Vaulations,3,FALSE))=TRUE,0,(VLOOKUP(D613,Missing_Vaulations,3,FALSE)))))</f>
        <v>12000</v>
      </c>
      <c r="S613" s="34">
        <f>Q613+R613</f>
        <v>12000</v>
      </c>
      <c r="T613" s="36" t="s">
        <v>2714</v>
      </c>
      <c r="U613" s="37" t="s">
        <v>1359</v>
      </c>
    </row>
    <row r="614" spans="1:21" x14ac:dyDescent="0.2">
      <c r="A614" s="28">
        <f>A613+1</f>
        <v>613</v>
      </c>
      <c r="B614" s="29" t="s">
        <v>2715</v>
      </c>
      <c r="C614" s="30">
        <v>44301</v>
      </c>
      <c r="D614" s="29" t="s">
        <v>523</v>
      </c>
      <c r="E614" s="31">
        <v>12505</v>
      </c>
      <c r="F614" s="29" t="s">
        <v>88</v>
      </c>
      <c r="G614" s="32" t="s">
        <v>2716</v>
      </c>
      <c r="H614" s="29" t="s">
        <v>107</v>
      </c>
      <c r="I614" s="33"/>
      <c r="J614" s="33"/>
      <c r="K614" s="33"/>
      <c r="L614" s="33"/>
      <c r="M614" s="32" t="s">
        <v>2717</v>
      </c>
      <c r="N614" s="32" t="s">
        <v>1357</v>
      </c>
      <c r="O614" s="33"/>
      <c r="P614" s="33"/>
      <c r="Q614" s="34">
        <v>0</v>
      </c>
      <c r="R614" s="35">
        <f>IF(Q614&gt;0,0,(IF(ISNA(VLOOKUP(D614,Missing_Vaulations,3,FALSE))=TRUE,0,(VLOOKUP(D614,Missing_Vaulations,3,FALSE)))))</f>
        <v>15000</v>
      </c>
      <c r="S614" s="34">
        <f>Q614+R614</f>
        <v>15000</v>
      </c>
      <c r="T614" s="36" t="s">
        <v>2718</v>
      </c>
      <c r="U614" s="37" t="s">
        <v>1674</v>
      </c>
    </row>
    <row r="615" spans="1:21" x14ac:dyDescent="0.2">
      <c r="A615" s="28">
        <f>A614+1</f>
        <v>614</v>
      </c>
      <c r="B615" s="29" t="s">
        <v>2719</v>
      </c>
      <c r="C615" s="30">
        <v>44301</v>
      </c>
      <c r="D615" s="29" t="s">
        <v>97</v>
      </c>
      <c r="E615" s="31">
        <v>3524</v>
      </c>
      <c r="F615" s="29" t="s">
        <v>88</v>
      </c>
      <c r="G615" s="32" t="s">
        <v>2720</v>
      </c>
      <c r="H615" s="29" t="s">
        <v>181</v>
      </c>
      <c r="I615" s="32" t="s">
        <v>297</v>
      </c>
      <c r="J615" s="33"/>
      <c r="K615" s="33"/>
      <c r="L615" s="33"/>
      <c r="M615" s="32" t="s">
        <v>2721</v>
      </c>
      <c r="N615" s="32" t="s">
        <v>336</v>
      </c>
      <c r="O615" s="33"/>
      <c r="P615" s="33"/>
      <c r="Q615" s="34">
        <v>0</v>
      </c>
      <c r="R615" s="35">
        <f>IF(Q615&gt;0,0,(IF(ISNA(VLOOKUP(D615,Missing_Vaulations,3,FALSE))=TRUE,0,(VLOOKUP(D615,Missing_Vaulations,3,FALSE)))))</f>
        <v>500</v>
      </c>
      <c r="S615" s="34">
        <f>Q615+R615</f>
        <v>500</v>
      </c>
      <c r="T615" s="36" t="s">
        <v>2722</v>
      </c>
      <c r="U615" s="37" t="s">
        <v>2338</v>
      </c>
    </row>
    <row r="616" spans="1:21" x14ac:dyDescent="0.2">
      <c r="A616" s="28">
        <f>A615+1</f>
        <v>615</v>
      </c>
      <c r="B616" s="29" t="s">
        <v>2723</v>
      </c>
      <c r="C616" s="30">
        <v>44301</v>
      </c>
      <c r="D616" s="29" t="s">
        <v>87</v>
      </c>
      <c r="E616" s="31">
        <v>908</v>
      </c>
      <c r="F616" s="29" t="s">
        <v>88</v>
      </c>
      <c r="G616" s="32" t="s">
        <v>1013</v>
      </c>
      <c r="H616" s="29" t="s">
        <v>90</v>
      </c>
      <c r="I616" s="32" t="s">
        <v>186</v>
      </c>
      <c r="J616" s="33"/>
      <c r="K616" s="33"/>
      <c r="L616" s="33"/>
      <c r="M616" s="32" t="s">
        <v>2724</v>
      </c>
      <c r="N616" s="33"/>
      <c r="O616" s="33"/>
      <c r="P616" s="33"/>
      <c r="Q616" s="34">
        <v>0</v>
      </c>
      <c r="R616" s="35">
        <f>IF(Q616&gt;0,0,(IF(ISNA(VLOOKUP(D616,Missing_Vaulations,3,FALSE))=TRUE,0,(VLOOKUP(D616,Missing_Vaulations,3,FALSE)))))</f>
        <v>3000</v>
      </c>
      <c r="S616" s="34">
        <f>Q616+R616</f>
        <v>3000</v>
      </c>
      <c r="T616" s="36" t="s">
        <v>2725</v>
      </c>
      <c r="U616" s="37" t="s">
        <v>129</v>
      </c>
    </row>
    <row r="617" spans="1:21" x14ac:dyDescent="0.2">
      <c r="A617" s="28">
        <f>A616+1</f>
        <v>616</v>
      </c>
      <c r="B617" s="29" t="s">
        <v>2726</v>
      </c>
      <c r="C617" s="30">
        <v>44301</v>
      </c>
      <c r="D617" s="29" t="s">
        <v>277</v>
      </c>
      <c r="E617" s="31">
        <v>2305</v>
      </c>
      <c r="F617" s="29" t="s">
        <v>88</v>
      </c>
      <c r="G617" s="32" t="s">
        <v>402</v>
      </c>
      <c r="H617" s="29" t="s">
        <v>403</v>
      </c>
      <c r="I617" s="32" t="s">
        <v>91</v>
      </c>
      <c r="J617" s="33"/>
      <c r="K617" s="33"/>
      <c r="L617" s="33"/>
      <c r="M617" s="32" t="s">
        <v>2727</v>
      </c>
      <c r="N617" s="32" t="s">
        <v>2112</v>
      </c>
      <c r="O617" s="33"/>
      <c r="P617" s="33"/>
      <c r="Q617" s="34">
        <v>0</v>
      </c>
      <c r="R617" s="35">
        <f>IF(Q617&gt;0,0,(IF(ISNA(VLOOKUP(D617,Missing_Vaulations,3,FALSE))=TRUE,0,(VLOOKUP(D617,Missing_Vaulations,3,FALSE)))))</f>
        <v>500</v>
      </c>
      <c r="S617" s="34">
        <f>Q617+R617</f>
        <v>500</v>
      </c>
      <c r="T617" s="36" t="s">
        <v>2728</v>
      </c>
      <c r="U617" s="37" t="s">
        <v>282</v>
      </c>
    </row>
    <row r="618" spans="1:21" x14ac:dyDescent="0.2">
      <c r="A618" s="28">
        <f>A617+1</f>
        <v>617</v>
      </c>
      <c r="B618" s="29" t="s">
        <v>2729</v>
      </c>
      <c r="C618" s="30">
        <v>44301</v>
      </c>
      <c r="D618" s="29" t="s">
        <v>277</v>
      </c>
      <c r="E618" s="31">
        <v>7008</v>
      </c>
      <c r="F618" s="29" t="s">
        <v>88</v>
      </c>
      <c r="G618" s="32" t="s">
        <v>1131</v>
      </c>
      <c r="H618" s="29" t="s">
        <v>99</v>
      </c>
      <c r="I618" s="32" t="s">
        <v>220</v>
      </c>
      <c r="J618" s="33"/>
      <c r="K618" s="33"/>
      <c r="L618" s="33"/>
      <c r="M618" s="32" t="s">
        <v>2730</v>
      </c>
      <c r="N618" s="32" t="s">
        <v>2112</v>
      </c>
      <c r="O618" s="33"/>
      <c r="P618" s="33"/>
      <c r="Q618" s="34">
        <v>0</v>
      </c>
      <c r="R618" s="35">
        <f>IF(Q618&gt;0,0,(IF(ISNA(VLOOKUP(D618,Missing_Vaulations,3,FALSE))=TRUE,0,(VLOOKUP(D618,Missing_Vaulations,3,FALSE)))))</f>
        <v>500</v>
      </c>
      <c r="S618" s="34">
        <f>Q618+R618</f>
        <v>500</v>
      </c>
      <c r="T618" s="36" t="s">
        <v>2731</v>
      </c>
      <c r="U618" s="37" t="s">
        <v>282</v>
      </c>
    </row>
    <row r="619" spans="1:21" x14ac:dyDescent="0.2">
      <c r="A619" s="28">
        <f>A618+1</f>
        <v>618</v>
      </c>
      <c r="B619" s="29" t="s">
        <v>2732</v>
      </c>
      <c r="C619" s="30">
        <v>44301</v>
      </c>
      <c r="D619" s="29" t="s">
        <v>277</v>
      </c>
      <c r="E619" s="31">
        <v>12213</v>
      </c>
      <c r="F619" s="29" t="s">
        <v>88</v>
      </c>
      <c r="G619" s="32" t="s">
        <v>2733</v>
      </c>
      <c r="H619" s="29" t="s">
        <v>107</v>
      </c>
      <c r="I619" s="33"/>
      <c r="J619" s="33"/>
      <c r="K619" s="33"/>
      <c r="L619" s="33"/>
      <c r="M619" s="32" t="s">
        <v>2734</v>
      </c>
      <c r="N619" s="32" t="s">
        <v>2112</v>
      </c>
      <c r="O619" s="33"/>
      <c r="P619" s="33"/>
      <c r="Q619" s="34">
        <v>0</v>
      </c>
      <c r="R619" s="35">
        <f>IF(Q619&gt;0,0,(IF(ISNA(VLOOKUP(D619,Missing_Vaulations,3,FALSE))=TRUE,0,(VLOOKUP(D619,Missing_Vaulations,3,FALSE)))))</f>
        <v>500</v>
      </c>
      <c r="S619" s="34">
        <f>Q619+R619</f>
        <v>500</v>
      </c>
      <c r="T619" s="36" t="s">
        <v>2735</v>
      </c>
      <c r="U619" s="37" t="s">
        <v>282</v>
      </c>
    </row>
    <row r="620" spans="1:21" x14ac:dyDescent="0.2">
      <c r="A620" s="28">
        <f>A619+1</f>
        <v>619</v>
      </c>
      <c r="B620" s="29" t="s">
        <v>2736</v>
      </c>
      <c r="C620" s="30">
        <v>44301</v>
      </c>
      <c r="D620" s="29" t="s">
        <v>97</v>
      </c>
      <c r="E620" s="31">
        <v>4609</v>
      </c>
      <c r="F620" s="29" t="s">
        <v>88</v>
      </c>
      <c r="G620" s="32" t="s">
        <v>2737</v>
      </c>
      <c r="H620" s="29" t="s">
        <v>99</v>
      </c>
      <c r="I620" s="32" t="s">
        <v>91</v>
      </c>
      <c r="J620" s="33"/>
      <c r="K620" s="33"/>
      <c r="L620" s="33"/>
      <c r="M620" s="32" t="s">
        <v>2738</v>
      </c>
      <c r="N620" s="32" t="s">
        <v>720</v>
      </c>
      <c r="O620" s="33"/>
      <c r="P620" s="33"/>
      <c r="Q620" s="34">
        <v>0</v>
      </c>
      <c r="R620" s="35">
        <f>IF(Q620&gt;0,0,(IF(ISNA(VLOOKUP(D620,Missing_Vaulations,3,FALSE))=TRUE,0,(VLOOKUP(D620,Missing_Vaulations,3,FALSE)))))</f>
        <v>500</v>
      </c>
      <c r="S620" s="34">
        <f>Q620+R620</f>
        <v>500</v>
      </c>
      <c r="T620" s="36" t="s">
        <v>2739</v>
      </c>
      <c r="U620" s="37" t="s">
        <v>332</v>
      </c>
    </row>
    <row r="621" spans="1:21" x14ac:dyDescent="0.2">
      <c r="A621" s="28">
        <f>A620+1</f>
        <v>620</v>
      </c>
      <c r="B621" s="29" t="s">
        <v>2740</v>
      </c>
      <c r="C621" s="30">
        <v>44301</v>
      </c>
      <c r="D621" s="29" t="s">
        <v>277</v>
      </c>
      <c r="E621" s="31">
        <v>509</v>
      </c>
      <c r="F621" s="29" t="s">
        <v>88</v>
      </c>
      <c r="G621" s="32" t="s">
        <v>2741</v>
      </c>
      <c r="H621" s="29" t="s">
        <v>181</v>
      </c>
      <c r="I621" s="32" t="s">
        <v>100</v>
      </c>
      <c r="J621" s="33"/>
      <c r="K621" s="33"/>
      <c r="L621" s="33"/>
      <c r="M621" s="32" t="s">
        <v>2742</v>
      </c>
      <c r="N621" s="33"/>
      <c r="O621" s="33"/>
      <c r="P621" s="33"/>
      <c r="Q621" s="34">
        <v>0</v>
      </c>
      <c r="R621" s="35">
        <f>IF(Q621&gt;0,0,(IF(ISNA(VLOOKUP(D621,Missing_Vaulations,3,FALSE))=TRUE,0,(VLOOKUP(D621,Missing_Vaulations,3,FALSE)))))</f>
        <v>500</v>
      </c>
      <c r="S621" s="34">
        <f>Q621+R621</f>
        <v>500</v>
      </c>
      <c r="T621" s="36" t="s">
        <v>2743</v>
      </c>
      <c r="U621" s="37" t="s">
        <v>282</v>
      </c>
    </row>
    <row r="622" spans="1:21" x14ac:dyDescent="0.2">
      <c r="A622" s="28">
        <f>A621+1</f>
        <v>621</v>
      </c>
      <c r="B622" s="29" t="s">
        <v>2744</v>
      </c>
      <c r="C622" s="30">
        <v>44301</v>
      </c>
      <c r="D622" s="29" t="s">
        <v>87</v>
      </c>
      <c r="E622" s="31">
        <v>9819</v>
      </c>
      <c r="F622" s="29" t="s">
        <v>88</v>
      </c>
      <c r="G622" s="32" t="s">
        <v>1390</v>
      </c>
      <c r="H622" s="29" t="s">
        <v>107</v>
      </c>
      <c r="I622" s="32" t="s">
        <v>108</v>
      </c>
      <c r="J622" s="33"/>
      <c r="K622" s="33"/>
      <c r="L622" s="29" t="s">
        <v>316</v>
      </c>
      <c r="M622" s="32" t="s">
        <v>2745</v>
      </c>
      <c r="N622" s="32" t="s">
        <v>93</v>
      </c>
      <c r="O622" s="33"/>
      <c r="P622" s="33"/>
      <c r="Q622" s="34">
        <v>3000</v>
      </c>
      <c r="R622" s="35">
        <f>IF(Q622&gt;0,0,(IF(ISNA(VLOOKUP(D622,Missing_Vaulations,3,FALSE))=TRUE,0,(VLOOKUP(D622,Missing_Vaulations,3,FALSE)))))</f>
        <v>0</v>
      </c>
      <c r="S622" s="34">
        <f>Q622+R622</f>
        <v>3000</v>
      </c>
      <c r="T622" s="36" t="s">
        <v>2746</v>
      </c>
      <c r="U622" s="37" t="s">
        <v>2747</v>
      </c>
    </row>
    <row r="623" spans="1:21" x14ac:dyDescent="0.2">
      <c r="A623" s="28">
        <f>A622+1</f>
        <v>622</v>
      </c>
      <c r="B623" s="29" t="s">
        <v>2748</v>
      </c>
      <c r="C623" s="30">
        <v>44301</v>
      </c>
      <c r="D623" s="29" t="s">
        <v>339</v>
      </c>
      <c r="E623" s="31">
        <v>4504</v>
      </c>
      <c r="F623" s="29" t="s">
        <v>88</v>
      </c>
      <c r="G623" s="32" t="s">
        <v>461</v>
      </c>
      <c r="H623" s="29" t="s">
        <v>107</v>
      </c>
      <c r="I623" s="32" t="s">
        <v>115</v>
      </c>
      <c r="J623" s="33"/>
      <c r="K623" s="33"/>
      <c r="L623" s="33"/>
      <c r="M623" s="32" t="s">
        <v>2749</v>
      </c>
      <c r="N623" s="32" t="s">
        <v>93</v>
      </c>
      <c r="O623" s="33"/>
      <c r="P623" s="33"/>
      <c r="Q623" s="34">
        <v>0</v>
      </c>
      <c r="R623" s="35">
        <f>IF(Q623&gt;0,0,(IF(ISNA(VLOOKUP(D623,Missing_Vaulations,3,FALSE))=TRUE,0,(VLOOKUP(D623,Missing_Vaulations,3,FALSE)))))</f>
        <v>500</v>
      </c>
      <c r="S623" s="34">
        <f>Q623+R623</f>
        <v>500</v>
      </c>
      <c r="T623" s="36" t="s">
        <v>2750</v>
      </c>
      <c r="U623" s="37" t="s">
        <v>434</v>
      </c>
    </row>
    <row r="624" spans="1:21" x14ac:dyDescent="0.2">
      <c r="A624" s="28">
        <f>A623+1</f>
        <v>623</v>
      </c>
      <c r="B624" s="29" t="s">
        <v>2751</v>
      </c>
      <c r="C624" s="30">
        <v>44302</v>
      </c>
      <c r="D624" s="29" t="s">
        <v>141</v>
      </c>
      <c r="E624" s="31">
        <v>16120</v>
      </c>
      <c r="F624" s="29" t="s">
        <v>88</v>
      </c>
      <c r="G624" s="32" t="s">
        <v>2752</v>
      </c>
      <c r="H624" s="29" t="s">
        <v>632</v>
      </c>
      <c r="I624" s="32" t="s">
        <v>115</v>
      </c>
      <c r="J624" s="38">
        <v>3928</v>
      </c>
      <c r="K624" s="39">
        <v>1</v>
      </c>
      <c r="L624" s="33"/>
      <c r="M624" s="32" t="s">
        <v>2753</v>
      </c>
      <c r="N624" s="32" t="s">
        <v>2754</v>
      </c>
      <c r="O624" s="39">
        <v>1</v>
      </c>
      <c r="P624" s="39">
        <v>1</v>
      </c>
      <c r="Q624" s="34">
        <v>326691</v>
      </c>
      <c r="R624" s="35">
        <f>IF(Q624&gt;0,0,(IF(ISNA(VLOOKUP(D624,Missing_Vaulations,3,FALSE))=TRUE,0,(VLOOKUP(D624,Missing_Vaulations,3,FALSE)))))</f>
        <v>0</v>
      </c>
      <c r="S624" s="34">
        <f>Q624+R624</f>
        <v>326691</v>
      </c>
      <c r="T624" s="36" t="s">
        <v>2755</v>
      </c>
      <c r="U624" s="37" t="s">
        <v>2756</v>
      </c>
    </row>
    <row r="625" spans="1:21" x14ac:dyDescent="0.2">
      <c r="A625" s="28">
        <f>A624+1</f>
        <v>624</v>
      </c>
      <c r="B625" s="29" t="s">
        <v>2757</v>
      </c>
      <c r="C625" s="30">
        <v>44302</v>
      </c>
      <c r="D625" s="29" t="s">
        <v>418</v>
      </c>
      <c r="E625" s="31">
        <v>6495</v>
      </c>
      <c r="F625" s="29" t="s">
        <v>820</v>
      </c>
      <c r="G625" s="32" t="s">
        <v>1171</v>
      </c>
      <c r="H625" s="29" t="s">
        <v>90</v>
      </c>
      <c r="I625" s="32" t="s">
        <v>100</v>
      </c>
      <c r="J625" s="33"/>
      <c r="K625" s="33"/>
      <c r="L625" s="33"/>
      <c r="M625" s="32" t="s">
        <v>2758</v>
      </c>
      <c r="N625" s="32" t="s">
        <v>93</v>
      </c>
      <c r="O625" s="39">
        <v>1</v>
      </c>
      <c r="P625" s="39">
        <v>1</v>
      </c>
      <c r="Q625" s="34">
        <v>29000</v>
      </c>
      <c r="R625" s="35">
        <f>IF(Q625&gt;0,0,(IF(ISNA(VLOOKUP(D625,Missing_Vaulations,3,FALSE))=TRUE,0,(VLOOKUP(D625,Missing_Vaulations,3,FALSE)))))</f>
        <v>0</v>
      </c>
      <c r="S625" s="34">
        <f>Q625+R625</f>
        <v>29000</v>
      </c>
      <c r="T625" s="36" t="s">
        <v>2759</v>
      </c>
      <c r="U625" s="37" t="s">
        <v>2760</v>
      </c>
    </row>
    <row r="626" spans="1:21" x14ac:dyDescent="0.2">
      <c r="A626" s="28">
        <f>A625+1</f>
        <v>625</v>
      </c>
      <c r="B626" s="29" t="s">
        <v>2761</v>
      </c>
      <c r="C626" s="30">
        <v>44302</v>
      </c>
      <c r="D626" s="29" t="s">
        <v>277</v>
      </c>
      <c r="E626" s="31">
        <v>3504</v>
      </c>
      <c r="F626" s="29" t="s">
        <v>88</v>
      </c>
      <c r="G626" s="32" t="s">
        <v>2762</v>
      </c>
      <c r="H626" s="29" t="s">
        <v>181</v>
      </c>
      <c r="I626" s="32" t="s">
        <v>100</v>
      </c>
      <c r="J626" s="33"/>
      <c r="K626" s="33"/>
      <c r="L626" s="33"/>
      <c r="M626" s="32" t="s">
        <v>2763</v>
      </c>
      <c r="N626" s="32" t="s">
        <v>2764</v>
      </c>
      <c r="O626" s="33"/>
      <c r="P626" s="33"/>
      <c r="Q626" s="34">
        <v>0</v>
      </c>
      <c r="R626" s="35">
        <f>IF(Q626&gt;0,0,(IF(ISNA(VLOOKUP(D626,Missing_Vaulations,3,FALSE))=TRUE,0,(VLOOKUP(D626,Missing_Vaulations,3,FALSE)))))</f>
        <v>500</v>
      </c>
      <c r="S626" s="34">
        <f>Q626+R626</f>
        <v>500</v>
      </c>
      <c r="T626" s="36" t="s">
        <v>2765</v>
      </c>
      <c r="U626" s="37" t="s">
        <v>282</v>
      </c>
    </row>
    <row r="627" spans="1:21" x14ac:dyDescent="0.2">
      <c r="A627" s="28">
        <f>A626+1</f>
        <v>626</v>
      </c>
      <c r="B627" s="29" t="s">
        <v>2766</v>
      </c>
      <c r="C627" s="30">
        <v>44302</v>
      </c>
      <c r="D627" s="29" t="s">
        <v>277</v>
      </c>
      <c r="E627" s="31">
        <v>300</v>
      </c>
      <c r="F627" s="29" t="s">
        <v>88</v>
      </c>
      <c r="G627" s="32" t="s">
        <v>2356</v>
      </c>
      <c r="H627" s="29" t="s">
        <v>181</v>
      </c>
      <c r="I627" s="32" t="s">
        <v>91</v>
      </c>
      <c r="J627" s="33"/>
      <c r="K627" s="33"/>
      <c r="L627" s="33"/>
      <c r="M627" s="32" t="s">
        <v>2767</v>
      </c>
      <c r="N627" s="32" t="s">
        <v>2764</v>
      </c>
      <c r="O627" s="33"/>
      <c r="P627" s="33"/>
      <c r="Q627" s="34">
        <v>0</v>
      </c>
      <c r="R627" s="35">
        <f>IF(Q627&gt;0,0,(IF(ISNA(VLOOKUP(D627,Missing_Vaulations,3,FALSE))=TRUE,0,(VLOOKUP(D627,Missing_Vaulations,3,FALSE)))))</f>
        <v>500</v>
      </c>
      <c r="S627" s="34">
        <f>Q627+R627</f>
        <v>500</v>
      </c>
      <c r="T627" s="36" t="s">
        <v>2768</v>
      </c>
      <c r="U627" s="37" t="s">
        <v>282</v>
      </c>
    </row>
    <row r="628" spans="1:21" x14ac:dyDescent="0.2">
      <c r="A628" s="28">
        <f>A627+1</f>
        <v>627</v>
      </c>
      <c r="B628" s="29" t="s">
        <v>2769</v>
      </c>
      <c r="C628" s="30">
        <v>44302</v>
      </c>
      <c r="D628" s="29" t="s">
        <v>97</v>
      </c>
      <c r="E628" s="31">
        <v>12308</v>
      </c>
      <c r="F628" s="29" t="s">
        <v>88</v>
      </c>
      <c r="G628" s="32" t="s">
        <v>2716</v>
      </c>
      <c r="H628" s="29" t="s">
        <v>107</v>
      </c>
      <c r="I628" s="33"/>
      <c r="J628" s="33"/>
      <c r="K628" s="33"/>
      <c r="L628" s="33"/>
      <c r="M628" s="32" t="s">
        <v>2770</v>
      </c>
      <c r="N628" s="32" t="s">
        <v>1846</v>
      </c>
      <c r="O628" s="33"/>
      <c r="P628" s="33"/>
      <c r="Q628" s="34">
        <v>50000</v>
      </c>
      <c r="R628" s="35">
        <f>IF(Q628&gt;0,0,(IF(ISNA(VLOOKUP(D628,Missing_Vaulations,3,FALSE))=TRUE,0,(VLOOKUP(D628,Missing_Vaulations,3,FALSE)))))</f>
        <v>0</v>
      </c>
      <c r="S628" s="34">
        <f>Q628+R628</f>
        <v>50000</v>
      </c>
      <c r="T628" s="36" t="s">
        <v>2771</v>
      </c>
      <c r="U628" s="37" t="s">
        <v>112</v>
      </c>
    </row>
    <row r="629" spans="1:21" x14ac:dyDescent="0.2">
      <c r="A629" s="28">
        <f>A628+1</f>
        <v>628</v>
      </c>
      <c r="B629" s="29" t="s">
        <v>2772</v>
      </c>
      <c r="C629" s="30">
        <v>44302</v>
      </c>
      <c r="D629" s="29" t="s">
        <v>87</v>
      </c>
      <c r="E629" s="31">
        <v>411</v>
      </c>
      <c r="F629" s="29" t="s">
        <v>88</v>
      </c>
      <c r="G629" s="32" t="s">
        <v>2773</v>
      </c>
      <c r="H629" s="29" t="s">
        <v>90</v>
      </c>
      <c r="I629" s="32" t="s">
        <v>186</v>
      </c>
      <c r="J629" s="33"/>
      <c r="K629" s="33"/>
      <c r="L629" s="33"/>
      <c r="M629" s="33"/>
      <c r="N629" s="32" t="s">
        <v>2774</v>
      </c>
      <c r="O629" s="33"/>
      <c r="P629" s="33"/>
      <c r="Q629" s="34">
        <v>0</v>
      </c>
      <c r="R629" s="35">
        <f>IF(Q629&gt;0,0,(IF(ISNA(VLOOKUP(D629,Missing_Vaulations,3,FALSE))=TRUE,0,(VLOOKUP(D629,Missing_Vaulations,3,FALSE)))))</f>
        <v>3000</v>
      </c>
      <c r="S629" s="34">
        <f>Q629+R629</f>
        <v>3000</v>
      </c>
      <c r="T629" s="36" t="s">
        <v>2775</v>
      </c>
      <c r="U629" s="37" t="s">
        <v>2776</v>
      </c>
    </row>
    <row r="630" spans="1:21" x14ac:dyDescent="0.2">
      <c r="A630" s="28">
        <f>A629+1</f>
        <v>629</v>
      </c>
      <c r="B630" s="29" t="s">
        <v>2777</v>
      </c>
      <c r="C630" s="30">
        <v>44302</v>
      </c>
      <c r="D630" s="29" t="s">
        <v>277</v>
      </c>
      <c r="E630" s="31">
        <v>8008</v>
      </c>
      <c r="F630" s="29" t="s">
        <v>88</v>
      </c>
      <c r="G630" s="32" t="s">
        <v>2778</v>
      </c>
      <c r="H630" s="29" t="s">
        <v>99</v>
      </c>
      <c r="I630" s="33"/>
      <c r="J630" s="33"/>
      <c r="K630" s="33"/>
      <c r="L630" s="33"/>
      <c r="M630" s="32" t="s">
        <v>2779</v>
      </c>
      <c r="N630" s="32" t="s">
        <v>2764</v>
      </c>
      <c r="O630" s="33"/>
      <c r="P630" s="33"/>
      <c r="Q630" s="34">
        <v>0</v>
      </c>
      <c r="R630" s="35">
        <f>IF(Q630&gt;0,0,(IF(ISNA(VLOOKUP(D630,Missing_Vaulations,3,FALSE))=TRUE,0,(VLOOKUP(D630,Missing_Vaulations,3,FALSE)))))</f>
        <v>500</v>
      </c>
      <c r="S630" s="34">
        <f>Q630+R630</f>
        <v>500</v>
      </c>
      <c r="T630" s="36" t="s">
        <v>2780</v>
      </c>
      <c r="U630" s="37" t="s">
        <v>282</v>
      </c>
    </row>
    <row r="631" spans="1:21" x14ac:dyDescent="0.2">
      <c r="A631" s="28">
        <f>A630+1</f>
        <v>630</v>
      </c>
      <c r="B631" s="29" t="s">
        <v>2781</v>
      </c>
      <c r="C631" s="30">
        <v>44302</v>
      </c>
      <c r="D631" s="29" t="s">
        <v>97</v>
      </c>
      <c r="E631" s="31">
        <v>822</v>
      </c>
      <c r="F631" s="29" t="s">
        <v>88</v>
      </c>
      <c r="G631" s="32" t="s">
        <v>2782</v>
      </c>
      <c r="H631" s="29" t="s">
        <v>181</v>
      </c>
      <c r="I631" s="32" t="s">
        <v>291</v>
      </c>
      <c r="J631" s="33"/>
      <c r="K631" s="33"/>
      <c r="L631" s="33"/>
      <c r="M631" s="32" t="s">
        <v>2783</v>
      </c>
      <c r="N631" s="32" t="s">
        <v>2784</v>
      </c>
      <c r="O631" s="33"/>
      <c r="P631" s="33"/>
      <c r="Q631" s="34">
        <v>50000</v>
      </c>
      <c r="R631" s="35">
        <f>IF(Q631&gt;0,0,(IF(ISNA(VLOOKUP(D631,Missing_Vaulations,3,FALSE))=TRUE,0,(VLOOKUP(D631,Missing_Vaulations,3,FALSE)))))</f>
        <v>0</v>
      </c>
      <c r="S631" s="34">
        <f>Q631+R631</f>
        <v>50000</v>
      </c>
      <c r="T631" s="36" t="s">
        <v>2785</v>
      </c>
      <c r="U631" s="37" t="s">
        <v>1252</v>
      </c>
    </row>
    <row r="632" spans="1:21" x14ac:dyDescent="0.2">
      <c r="A632" s="28">
        <f>A631+1</f>
        <v>631</v>
      </c>
      <c r="B632" s="29" t="s">
        <v>2786</v>
      </c>
      <c r="C632" s="30">
        <v>44302</v>
      </c>
      <c r="D632" s="29" t="s">
        <v>97</v>
      </c>
      <c r="E632" s="31">
        <v>6215</v>
      </c>
      <c r="F632" s="29" t="s">
        <v>88</v>
      </c>
      <c r="G632" s="32" t="s">
        <v>2787</v>
      </c>
      <c r="H632" s="29" t="s">
        <v>107</v>
      </c>
      <c r="I632" s="32" t="s">
        <v>220</v>
      </c>
      <c r="J632" s="33"/>
      <c r="K632" s="33"/>
      <c r="L632" s="33"/>
      <c r="M632" s="32" t="s">
        <v>2788</v>
      </c>
      <c r="N632" s="32" t="s">
        <v>2784</v>
      </c>
      <c r="O632" s="33"/>
      <c r="P632" s="33"/>
      <c r="Q632" s="34">
        <v>50000</v>
      </c>
      <c r="R632" s="35">
        <f>IF(Q632&gt;0,0,(IF(ISNA(VLOOKUP(D632,Missing_Vaulations,3,FALSE))=TRUE,0,(VLOOKUP(D632,Missing_Vaulations,3,FALSE)))))</f>
        <v>0</v>
      </c>
      <c r="S632" s="34">
        <f>Q632+R632</f>
        <v>50000</v>
      </c>
      <c r="T632" s="36" t="s">
        <v>2789</v>
      </c>
      <c r="U632" s="37" t="s">
        <v>112</v>
      </c>
    </row>
    <row r="633" spans="1:21" x14ac:dyDescent="0.2">
      <c r="A633" s="28">
        <f>A632+1</f>
        <v>632</v>
      </c>
      <c r="B633" s="29" t="s">
        <v>2790</v>
      </c>
      <c r="C633" s="30">
        <v>44302</v>
      </c>
      <c r="D633" s="29" t="s">
        <v>97</v>
      </c>
      <c r="E633" s="31">
        <v>12506</v>
      </c>
      <c r="F633" s="29" t="s">
        <v>88</v>
      </c>
      <c r="G633" s="32" t="s">
        <v>2791</v>
      </c>
      <c r="H633" s="29" t="s">
        <v>107</v>
      </c>
      <c r="I633" s="33"/>
      <c r="J633" s="33"/>
      <c r="K633" s="33"/>
      <c r="L633" s="33"/>
      <c r="M633" s="32" t="s">
        <v>2792</v>
      </c>
      <c r="N633" s="32" t="s">
        <v>256</v>
      </c>
      <c r="O633" s="33"/>
      <c r="P633" s="33"/>
      <c r="Q633" s="34">
        <v>50000</v>
      </c>
      <c r="R633" s="35">
        <f>IF(Q633&gt;0,0,(IF(ISNA(VLOOKUP(D633,Missing_Vaulations,3,FALSE))=TRUE,0,(VLOOKUP(D633,Missing_Vaulations,3,FALSE)))))</f>
        <v>0</v>
      </c>
      <c r="S633" s="34">
        <f>Q633+R633</f>
        <v>50000</v>
      </c>
      <c r="T633" s="36" t="s">
        <v>2793</v>
      </c>
      <c r="U633" s="37" t="s">
        <v>112</v>
      </c>
    </row>
    <row r="634" spans="1:21" x14ac:dyDescent="0.2">
      <c r="A634" s="28">
        <f>A633+1</f>
        <v>633</v>
      </c>
      <c r="B634" s="29" t="s">
        <v>2794</v>
      </c>
      <c r="C634" s="30">
        <v>44302</v>
      </c>
      <c r="D634" s="29" t="s">
        <v>97</v>
      </c>
      <c r="E634" s="31">
        <v>10815</v>
      </c>
      <c r="F634" s="29" t="s">
        <v>88</v>
      </c>
      <c r="G634" s="32" t="s">
        <v>2795</v>
      </c>
      <c r="H634" s="29" t="s">
        <v>107</v>
      </c>
      <c r="I634" s="32" t="s">
        <v>108</v>
      </c>
      <c r="J634" s="33"/>
      <c r="K634" s="33"/>
      <c r="L634" s="33"/>
      <c r="M634" s="32" t="s">
        <v>2796</v>
      </c>
      <c r="N634" s="33"/>
      <c r="O634" s="33"/>
      <c r="P634" s="33"/>
      <c r="Q634" s="34">
        <v>50000</v>
      </c>
      <c r="R634" s="35">
        <f>IF(Q634&gt;0,0,(IF(ISNA(VLOOKUP(D634,Missing_Vaulations,3,FALSE))=TRUE,0,(VLOOKUP(D634,Missing_Vaulations,3,FALSE)))))</f>
        <v>0</v>
      </c>
      <c r="S634" s="34">
        <f>Q634+R634</f>
        <v>50000</v>
      </c>
      <c r="T634" s="36" t="s">
        <v>2797</v>
      </c>
      <c r="U634" s="37" t="s">
        <v>2798</v>
      </c>
    </row>
    <row r="635" spans="1:21" x14ac:dyDescent="0.2">
      <c r="A635" s="28">
        <f>A634+1</f>
        <v>634</v>
      </c>
      <c r="B635" s="29" t="s">
        <v>2799</v>
      </c>
      <c r="C635" s="30">
        <v>44302</v>
      </c>
      <c r="D635" s="29" t="s">
        <v>97</v>
      </c>
      <c r="E635" s="31">
        <v>11023</v>
      </c>
      <c r="F635" s="29" t="s">
        <v>88</v>
      </c>
      <c r="G635" s="32" t="s">
        <v>2795</v>
      </c>
      <c r="H635" s="29" t="s">
        <v>107</v>
      </c>
      <c r="I635" s="32" t="s">
        <v>108</v>
      </c>
      <c r="J635" s="33"/>
      <c r="K635" s="33"/>
      <c r="L635" s="33"/>
      <c r="M635" s="32" t="s">
        <v>2800</v>
      </c>
      <c r="N635" s="32" t="s">
        <v>2801</v>
      </c>
      <c r="O635" s="33"/>
      <c r="P635" s="33"/>
      <c r="Q635" s="34">
        <v>50000</v>
      </c>
      <c r="R635" s="35">
        <f>IF(Q635&gt;0,0,(IF(ISNA(VLOOKUP(D635,Missing_Vaulations,3,FALSE))=TRUE,0,(VLOOKUP(D635,Missing_Vaulations,3,FALSE)))))</f>
        <v>0</v>
      </c>
      <c r="S635" s="34">
        <f>Q635+R635</f>
        <v>50000</v>
      </c>
      <c r="T635" s="36" t="s">
        <v>2802</v>
      </c>
      <c r="U635" s="37" t="s">
        <v>2803</v>
      </c>
    </row>
    <row r="636" spans="1:21" x14ac:dyDescent="0.2">
      <c r="A636" s="28">
        <f>A635+1</f>
        <v>635</v>
      </c>
      <c r="B636" s="29" t="s">
        <v>2804</v>
      </c>
      <c r="C636" s="30">
        <v>44302</v>
      </c>
      <c r="D636" s="29" t="s">
        <v>97</v>
      </c>
      <c r="E636" s="31">
        <v>9809</v>
      </c>
      <c r="F636" s="29" t="s">
        <v>88</v>
      </c>
      <c r="G636" s="32" t="s">
        <v>2805</v>
      </c>
      <c r="H636" s="29" t="s">
        <v>107</v>
      </c>
      <c r="I636" s="32" t="s">
        <v>172</v>
      </c>
      <c r="J636" s="33"/>
      <c r="K636" s="33"/>
      <c r="L636" s="33"/>
      <c r="M636" s="32" t="s">
        <v>2806</v>
      </c>
      <c r="N636" s="32" t="s">
        <v>2807</v>
      </c>
      <c r="O636" s="33"/>
      <c r="P636" s="33"/>
      <c r="Q636" s="34">
        <v>50000</v>
      </c>
      <c r="R636" s="35">
        <f>IF(Q636&gt;0,0,(IF(ISNA(VLOOKUP(D636,Missing_Vaulations,3,FALSE))=TRUE,0,(VLOOKUP(D636,Missing_Vaulations,3,FALSE)))))</f>
        <v>0</v>
      </c>
      <c r="S636" s="34">
        <f>Q636+R636</f>
        <v>50000</v>
      </c>
      <c r="T636" s="36" t="s">
        <v>2808</v>
      </c>
      <c r="U636" s="37" t="s">
        <v>112</v>
      </c>
    </row>
    <row r="637" spans="1:21" x14ac:dyDescent="0.2">
      <c r="A637" s="28">
        <f>A636+1</f>
        <v>636</v>
      </c>
      <c r="B637" s="29" t="s">
        <v>2809</v>
      </c>
      <c r="C637" s="30">
        <v>44302</v>
      </c>
      <c r="D637" s="29" t="s">
        <v>97</v>
      </c>
      <c r="E637" s="31">
        <v>11410</v>
      </c>
      <c r="F637" s="29" t="s">
        <v>88</v>
      </c>
      <c r="G637" s="32" t="s">
        <v>2810</v>
      </c>
      <c r="H637" s="29" t="s">
        <v>107</v>
      </c>
      <c r="I637" s="32" t="s">
        <v>108</v>
      </c>
      <c r="J637" s="33"/>
      <c r="K637" s="33"/>
      <c r="L637" s="33"/>
      <c r="M637" s="32" t="s">
        <v>2811</v>
      </c>
      <c r="N637" s="32" t="s">
        <v>1188</v>
      </c>
      <c r="O637" s="33"/>
      <c r="P637" s="33"/>
      <c r="Q637" s="34">
        <v>50000</v>
      </c>
      <c r="R637" s="35">
        <f>IF(Q637&gt;0,0,(IF(ISNA(VLOOKUP(D637,Missing_Vaulations,3,FALSE))=TRUE,0,(VLOOKUP(D637,Missing_Vaulations,3,FALSE)))))</f>
        <v>0</v>
      </c>
      <c r="S637" s="34">
        <f>Q637+R637</f>
        <v>50000</v>
      </c>
      <c r="T637" s="36" t="s">
        <v>2812</v>
      </c>
      <c r="U637" s="37" t="s">
        <v>112</v>
      </c>
    </row>
    <row r="638" spans="1:21" x14ac:dyDescent="0.2">
      <c r="A638" s="28">
        <f>A637+1</f>
        <v>637</v>
      </c>
      <c r="B638" s="29" t="s">
        <v>2813</v>
      </c>
      <c r="C638" s="30">
        <v>44302</v>
      </c>
      <c r="D638" s="29" t="s">
        <v>97</v>
      </c>
      <c r="E638" s="31">
        <v>10026</v>
      </c>
      <c r="F638" s="29" t="s">
        <v>88</v>
      </c>
      <c r="G638" s="32" t="s">
        <v>376</v>
      </c>
      <c r="H638" s="29" t="s">
        <v>90</v>
      </c>
      <c r="I638" s="32" t="s">
        <v>108</v>
      </c>
      <c r="J638" s="33"/>
      <c r="K638" s="33"/>
      <c r="L638" s="33"/>
      <c r="M638" s="32" t="s">
        <v>2814</v>
      </c>
      <c r="N638" s="32" t="s">
        <v>102</v>
      </c>
      <c r="O638" s="33"/>
      <c r="P638" s="33"/>
      <c r="Q638" s="34">
        <v>50000</v>
      </c>
      <c r="R638" s="35">
        <f>IF(Q638&gt;0,0,(IF(ISNA(VLOOKUP(D638,Missing_Vaulations,3,FALSE))=TRUE,0,(VLOOKUP(D638,Missing_Vaulations,3,FALSE)))))</f>
        <v>0</v>
      </c>
      <c r="S638" s="34">
        <f>Q638+R638</f>
        <v>50000</v>
      </c>
      <c r="T638" s="36" t="s">
        <v>2815</v>
      </c>
      <c r="U638" s="37" t="s">
        <v>2816</v>
      </c>
    </row>
    <row r="639" spans="1:21" x14ac:dyDescent="0.2">
      <c r="A639" s="28">
        <f>A638+1</f>
        <v>638</v>
      </c>
      <c r="B639" s="29" t="s">
        <v>2817</v>
      </c>
      <c r="C639" s="30">
        <v>44302</v>
      </c>
      <c r="D639" s="29" t="s">
        <v>97</v>
      </c>
      <c r="E639" s="31">
        <v>13506</v>
      </c>
      <c r="F639" s="29" t="s">
        <v>88</v>
      </c>
      <c r="G639" s="32" t="s">
        <v>976</v>
      </c>
      <c r="H639" s="29" t="s">
        <v>181</v>
      </c>
      <c r="I639" s="32" t="s">
        <v>143</v>
      </c>
      <c r="J639" s="33"/>
      <c r="K639" s="33"/>
      <c r="L639" s="33"/>
      <c r="M639" s="32" t="s">
        <v>2818</v>
      </c>
      <c r="N639" s="32" t="s">
        <v>1481</v>
      </c>
      <c r="O639" s="33"/>
      <c r="P639" s="33"/>
      <c r="Q639" s="34">
        <v>50000</v>
      </c>
      <c r="R639" s="35">
        <f>IF(Q639&gt;0,0,(IF(ISNA(VLOOKUP(D639,Missing_Vaulations,3,FALSE))=TRUE,0,(VLOOKUP(D639,Missing_Vaulations,3,FALSE)))))</f>
        <v>0</v>
      </c>
      <c r="S639" s="34">
        <f>Q639+R639</f>
        <v>50000</v>
      </c>
      <c r="T639" s="36" t="s">
        <v>2819</v>
      </c>
      <c r="U639" s="37" t="s">
        <v>2820</v>
      </c>
    </row>
    <row r="640" spans="1:21" x14ac:dyDescent="0.2">
      <c r="A640" s="28">
        <f>A639+1</f>
        <v>639</v>
      </c>
      <c r="B640" s="29" t="s">
        <v>2821</v>
      </c>
      <c r="C640" s="30">
        <v>44302</v>
      </c>
      <c r="D640" s="29" t="s">
        <v>97</v>
      </c>
      <c r="E640" s="31">
        <v>3112</v>
      </c>
      <c r="F640" s="29" t="s">
        <v>88</v>
      </c>
      <c r="G640" s="32" t="s">
        <v>2822</v>
      </c>
      <c r="H640" s="29" t="s">
        <v>90</v>
      </c>
      <c r="I640" s="32" t="s">
        <v>115</v>
      </c>
      <c r="J640" s="33"/>
      <c r="K640" s="33"/>
      <c r="L640" s="33"/>
      <c r="M640" s="32" t="s">
        <v>2823</v>
      </c>
      <c r="N640" s="33"/>
      <c r="O640" s="33"/>
      <c r="P640" s="33"/>
      <c r="Q640" s="34">
        <v>50000</v>
      </c>
      <c r="R640" s="35">
        <f>IF(Q640&gt;0,0,(IF(ISNA(VLOOKUP(D640,Missing_Vaulations,3,FALSE))=TRUE,0,(VLOOKUP(D640,Missing_Vaulations,3,FALSE)))))</f>
        <v>0</v>
      </c>
      <c r="S640" s="34">
        <f>Q640+R640</f>
        <v>50000</v>
      </c>
      <c r="T640" s="36" t="s">
        <v>2824</v>
      </c>
      <c r="U640" s="37" t="s">
        <v>2825</v>
      </c>
    </row>
    <row r="641" spans="1:21" x14ac:dyDescent="0.2">
      <c r="A641" s="28">
        <f>A640+1</f>
        <v>640</v>
      </c>
      <c r="B641" s="29" t="s">
        <v>2826</v>
      </c>
      <c r="C641" s="30">
        <v>44302</v>
      </c>
      <c r="D641" s="29" t="s">
        <v>97</v>
      </c>
      <c r="E641" s="31">
        <v>6616</v>
      </c>
      <c r="F641" s="29" t="s">
        <v>88</v>
      </c>
      <c r="G641" s="32" t="s">
        <v>2827</v>
      </c>
      <c r="H641" s="29" t="s">
        <v>99</v>
      </c>
      <c r="I641" s="32" t="s">
        <v>220</v>
      </c>
      <c r="J641" s="33"/>
      <c r="K641" s="33"/>
      <c r="L641" s="33"/>
      <c r="M641" s="32" t="s">
        <v>2828</v>
      </c>
      <c r="N641" s="33"/>
      <c r="O641" s="33"/>
      <c r="P641" s="33"/>
      <c r="Q641" s="34">
        <v>50000</v>
      </c>
      <c r="R641" s="35">
        <f>IF(Q641&gt;0,0,(IF(ISNA(VLOOKUP(D641,Missing_Vaulations,3,FALSE))=TRUE,0,(VLOOKUP(D641,Missing_Vaulations,3,FALSE)))))</f>
        <v>0</v>
      </c>
      <c r="S641" s="34">
        <f>Q641+R641</f>
        <v>50000</v>
      </c>
      <c r="T641" s="36" t="s">
        <v>2829</v>
      </c>
      <c r="U641" s="37" t="s">
        <v>2830</v>
      </c>
    </row>
    <row r="642" spans="1:21" x14ac:dyDescent="0.2">
      <c r="A642" s="28">
        <f>A641+1</f>
        <v>641</v>
      </c>
      <c r="B642" s="29" t="s">
        <v>2831</v>
      </c>
      <c r="C642" s="30">
        <v>44302</v>
      </c>
      <c r="D642" s="29" t="s">
        <v>97</v>
      </c>
      <c r="E642" s="31">
        <v>4609</v>
      </c>
      <c r="F642" s="29" t="s">
        <v>88</v>
      </c>
      <c r="G642" s="32" t="s">
        <v>2832</v>
      </c>
      <c r="H642" s="29" t="s">
        <v>99</v>
      </c>
      <c r="I642" s="32" t="s">
        <v>100</v>
      </c>
      <c r="J642" s="33"/>
      <c r="K642" s="33"/>
      <c r="L642" s="33"/>
      <c r="M642" s="32" t="s">
        <v>2833</v>
      </c>
      <c r="N642" s="33"/>
      <c r="O642" s="33"/>
      <c r="P642" s="33"/>
      <c r="Q642" s="34">
        <v>50000</v>
      </c>
      <c r="R642" s="35">
        <f>IF(Q642&gt;0,0,(IF(ISNA(VLOOKUP(D642,Missing_Vaulations,3,FALSE))=TRUE,0,(VLOOKUP(D642,Missing_Vaulations,3,FALSE)))))</f>
        <v>0</v>
      </c>
      <c r="S642" s="34">
        <f>Q642+R642</f>
        <v>50000</v>
      </c>
      <c r="T642" s="36" t="s">
        <v>2834</v>
      </c>
      <c r="U642" s="37" t="s">
        <v>2835</v>
      </c>
    </row>
    <row r="643" spans="1:21" x14ac:dyDescent="0.2">
      <c r="A643" s="28">
        <f>A642+1</f>
        <v>642</v>
      </c>
      <c r="B643" s="29" t="s">
        <v>2836</v>
      </c>
      <c r="C643" s="30">
        <v>44302</v>
      </c>
      <c r="D643" s="29" t="s">
        <v>97</v>
      </c>
      <c r="E643" s="31">
        <v>1304</v>
      </c>
      <c r="F643" s="29" t="s">
        <v>88</v>
      </c>
      <c r="G643" s="32" t="s">
        <v>2837</v>
      </c>
      <c r="H643" s="29" t="s">
        <v>121</v>
      </c>
      <c r="I643" s="32" t="s">
        <v>186</v>
      </c>
      <c r="J643" s="33"/>
      <c r="K643" s="33"/>
      <c r="L643" s="33"/>
      <c r="M643" s="32" t="s">
        <v>2838</v>
      </c>
      <c r="N643" s="33"/>
      <c r="O643" s="33"/>
      <c r="P643" s="33"/>
      <c r="Q643" s="34">
        <v>50000</v>
      </c>
      <c r="R643" s="35">
        <f>IF(Q643&gt;0,0,(IF(ISNA(VLOOKUP(D643,Missing_Vaulations,3,FALSE))=TRUE,0,(VLOOKUP(D643,Missing_Vaulations,3,FALSE)))))</f>
        <v>0</v>
      </c>
      <c r="S643" s="34">
        <f>Q643+R643</f>
        <v>50000</v>
      </c>
      <c r="T643" s="36" t="s">
        <v>2839</v>
      </c>
      <c r="U643" s="37" t="s">
        <v>2840</v>
      </c>
    </row>
    <row r="644" spans="1:21" x14ac:dyDescent="0.2">
      <c r="A644" s="28">
        <f>A643+1</f>
        <v>643</v>
      </c>
      <c r="B644" s="29" t="s">
        <v>2841</v>
      </c>
      <c r="C644" s="30">
        <v>44302</v>
      </c>
      <c r="D644" s="29" t="s">
        <v>97</v>
      </c>
      <c r="E644" s="31">
        <v>9200</v>
      </c>
      <c r="F644" s="29" t="s">
        <v>88</v>
      </c>
      <c r="G644" s="32" t="s">
        <v>519</v>
      </c>
      <c r="H644" s="29" t="s">
        <v>107</v>
      </c>
      <c r="I644" s="32" t="s">
        <v>172</v>
      </c>
      <c r="J644" s="33"/>
      <c r="K644" s="33"/>
      <c r="L644" s="33"/>
      <c r="M644" s="32" t="s">
        <v>2842</v>
      </c>
      <c r="N644" s="32" t="s">
        <v>204</v>
      </c>
      <c r="O644" s="33"/>
      <c r="P644" s="33"/>
      <c r="Q644" s="34">
        <v>50000</v>
      </c>
      <c r="R644" s="35">
        <f>IF(Q644&gt;0,0,(IF(ISNA(VLOOKUP(D644,Missing_Vaulations,3,FALSE))=TRUE,0,(VLOOKUP(D644,Missing_Vaulations,3,FALSE)))))</f>
        <v>0</v>
      </c>
      <c r="S644" s="34">
        <f>Q644+R644</f>
        <v>50000</v>
      </c>
      <c r="T644" s="36" t="s">
        <v>2843</v>
      </c>
      <c r="U644" s="37" t="s">
        <v>112</v>
      </c>
    </row>
    <row r="645" spans="1:21" x14ac:dyDescent="0.2">
      <c r="A645" s="28">
        <f>A644+1</f>
        <v>644</v>
      </c>
      <c r="B645" s="29" t="s">
        <v>2844</v>
      </c>
      <c r="C645" s="30">
        <v>44302</v>
      </c>
      <c r="D645" s="29" t="s">
        <v>97</v>
      </c>
      <c r="E645" s="31">
        <v>4202</v>
      </c>
      <c r="F645" s="29" t="s">
        <v>88</v>
      </c>
      <c r="G645" s="32" t="s">
        <v>1813</v>
      </c>
      <c r="H645" s="29" t="s">
        <v>99</v>
      </c>
      <c r="I645" s="33"/>
      <c r="J645" s="33"/>
      <c r="K645" s="33"/>
      <c r="L645" s="33"/>
      <c r="M645" s="32" t="s">
        <v>2845</v>
      </c>
      <c r="N645" s="32" t="s">
        <v>614</v>
      </c>
      <c r="O645" s="33"/>
      <c r="P645" s="33"/>
      <c r="Q645" s="34">
        <v>50000</v>
      </c>
      <c r="R645" s="35">
        <f>IF(Q645&gt;0,0,(IF(ISNA(VLOOKUP(D645,Missing_Vaulations,3,FALSE))=TRUE,0,(VLOOKUP(D645,Missing_Vaulations,3,FALSE)))))</f>
        <v>0</v>
      </c>
      <c r="S645" s="34">
        <f>Q645+R645</f>
        <v>50000</v>
      </c>
      <c r="T645" s="36" t="s">
        <v>2846</v>
      </c>
      <c r="U645" s="37" t="s">
        <v>112</v>
      </c>
    </row>
    <row r="646" spans="1:21" x14ac:dyDescent="0.2">
      <c r="A646" s="28">
        <f>A645+1</f>
        <v>645</v>
      </c>
      <c r="B646" s="29" t="s">
        <v>2847</v>
      </c>
      <c r="C646" s="30">
        <v>44302</v>
      </c>
      <c r="D646" s="29" t="s">
        <v>97</v>
      </c>
      <c r="E646" s="31">
        <v>9807</v>
      </c>
      <c r="F646" s="29" t="s">
        <v>88</v>
      </c>
      <c r="G646" s="32" t="s">
        <v>2848</v>
      </c>
      <c r="H646" s="29" t="s">
        <v>285</v>
      </c>
      <c r="I646" s="33"/>
      <c r="J646" s="33"/>
      <c r="K646" s="33"/>
      <c r="L646" s="33"/>
      <c r="M646" s="32" t="s">
        <v>2849</v>
      </c>
      <c r="N646" s="32" t="s">
        <v>614</v>
      </c>
      <c r="O646" s="33"/>
      <c r="P646" s="33"/>
      <c r="Q646" s="34">
        <v>50000</v>
      </c>
      <c r="R646" s="35">
        <f>IF(Q646&gt;0,0,(IF(ISNA(VLOOKUP(D646,Missing_Vaulations,3,FALSE))=TRUE,0,(VLOOKUP(D646,Missing_Vaulations,3,FALSE)))))</f>
        <v>0</v>
      </c>
      <c r="S646" s="34">
        <f>Q646+R646</f>
        <v>50000</v>
      </c>
      <c r="T646" s="36" t="s">
        <v>2850</v>
      </c>
      <c r="U646" s="37" t="s">
        <v>112</v>
      </c>
    </row>
    <row r="647" spans="1:21" x14ac:dyDescent="0.2">
      <c r="A647" s="28">
        <f>A646+1</f>
        <v>646</v>
      </c>
      <c r="B647" s="29" t="s">
        <v>2851</v>
      </c>
      <c r="C647" s="30">
        <v>44302</v>
      </c>
      <c r="D647" s="29" t="s">
        <v>277</v>
      </c>
      <c r="E647" s="31">
        <v>4725</v>
      </c>
      <c r="F647" s="29" t="s">
        <v>88</v>
      </c>
      <c r="G647" s="32" t="s">
        <v>2852</v>
      </c>
      <c r="H647" s="29" t="s">
        <v>90</v>
      </c>
      <c r="I647" s="32" t="s">
        <v>220</v>
      </c>
      <c r="J647" s="33"/>
      <c r="K647" s="33"/>
      <c r="L647" s="33"/>
      <c r="M647" s="32" t="s">
        <v>2853</v>
      </c>
      <c r="N647" s="32" t="s">
        <v>2764</v>
      </c>
      <c r="O647" s="33"/>
      <c r="P647" s="33"/>
      <c r="Q647" s="34">
        <v>0</v>
      </c>
      <c r="R647" s="35">
        <f>IF(Q647&gt;0,0,(IF(ISNA(VLOOKUP(D647,Missing_Vaulations,3,FALSE))=TRUE,0,(VLOOKUP(D647,Missing_Vaulations,3,FALSE)))))</f>
        <v>500</v>
      </c>
      <c r="S647" s="34">
        <f>Q647+R647</f>
        <v>500</v>
      </c>
      <c r="T647" s="36" t="s">
        <v>2854</v>
      </c>
      <c r="U647" s="37" t="s">
        <v>282</v>
      </c>
    </row>
    <row r="648" spans="1:21" x14ac:dyDescent="0.2">
      <c r="A648" s="28">
        <f>A647+1</f>
        <v>647</v>
      </c>
      <c r="B648" s="29" t="s">
        <v>2855</v>
      </c>
      <c r="C648" s="30">
        <v>44302</v>
      </c>
      <c r="D648" s="29" t="s">
        <v>277</v>
      </c>
      <c r="E648" s="31">
        <v>8621</v>
      </c>
      <c r="F648" s="29" t="s">
        <v>88</v>
      </c>
      <c r="G648" s="32" t="s">
        <v>2856</v>
      </c>
      <c r="H648" s="29" t="s">
        <v>107</v>
      </c>
      <c r="I648" s="32" t="s">
        <v>108</v>
      </c>
      <c r="J648" s="33"/>
      <c r="K648" s="33"/>
      <c r="L648" s="33"/>
      <c r="M648" s="32" t="s">
        <v>2857</v>
      </c>
      <c r="N648" s="32" t="s">
        <v>2764</v>
      </c>
      <c r="O648" s="33"/>
      <c r="P648" s="33"/>
      <c r="Q648" s="34">
        <v>0</v>
      </c>
      <c r="R648" s="35">
        <f>IF(Q648&gt;0,0,(IF(ISNA(VLOOKUP(D648,Missing_Vaulations,3,FALSE))=TRUE,0,(VLOOKUP(D648,Missing_Vaulations,3,FALSE)))))</f>
        <v>500</v>
      </c>
      <c r="S648" s="34">
        <f>Q648+R648</f>
        <v>500</v>
      </c>
      <c r="T648" s="36" t="s">
        <v>2858</v>
      </c>
      <c r="U648" s="37" t="s">
        <v>282</v>
      </c>
    </row>
    <row r="649" spans="1:21" x14ac:dyDescent="0.2">
      <c r="A649" s="28">
        <f>A648+1</f>
        <v>648</v>
      </c>
      <c r="B649" s="29" t="s">
        <v>2859</v>
      </c>
      <c r="C649" s="30">
        <v>44302</v>
      </c>
      <c r="D649" s="29" t="s">
        <v>97</v>
      </c>
      <c r="E649" s="31">
        <v>9615</v>
      </c>
      <c r="F649" s="29" t="s">
        <v>88</v>
      </c>
      <c r="G649" s="32" t="s">
        <v>2860</v>
      </c>
      <c r="H649" s="29" t="s">
        <v>90</v>
      </c>
      <c r="I649" s="32" t="s">
        <v>172</v>
      </c>
      <c r="J649" s="33"/>
      <c r="K649" s="33"/>
      <c r="L649" s="33"/>
      <c r="M649" s="32" t="s">
        <v>2861</v>
      </c>
      <c r="N649" s="32" t="s">
        <v>1198</v>
      </c>
      <c r="O649" s="33"/>
      <c r="P649" s="33"/>
      <c r="Q649" s="34">
        <v>50000</v>
      </c>
      <c r="R649" s="35">
        <f>IF(Q649&gt;0,0,(IF(ISNA(VLOOKUP(D649,Missing_Vaulations,3,FALSE))=TRUE,0,(VLOOKUP(D649,Missing_Vaulations,3,FALSE)))))</f>
        <v>0</v>
      </c>
      <c r="S649" s="34">
        <f>Q649+R649</f>
        <v>50000</v>
      </c>
      <c r="T649" s="36" t="s">
        <v>2862</v>
      </c>
      <c r="U649" s="37" t="s">
        <v>112</v>
      </c>
    </row>
    <row r="650" spans="1:21" x14ac:dyDescent="0.2">
      <c r="A650" s="28">
        <f>A649+1</f>
        <v>649</v>
      </c>
      <c r="B650" s="29" t="s">
        <v>2863</v>
      </c>
      <c r="C650" s="30">
        <v>44302</v>
      </c>
      <c r="D650" s="29" t="s">
        <v>97</v>
      </c>
      <c r="E650" s="31">
        <v>2218</v>
      </c>
      <c r="F650" s="29" t="s">
        <v>88</v>
      </c>
      <c r="G650" s="32" t="s">
        <v>2864</v>
      </c>
      <c r="H650" s="29" t="s">
        <v>181</v>
      </c>
      <c r="I650" s="33"/>
      <c r="J650" s="33"/>
      <c r="K650" s="33"/>
      <c r="L650" s="33"/>
      <c r="M650" s="32" t="s">
        <v>2865</v>
      </c>
      <c r="N650" s="32" t="s">
        <v>1198</v>
      </c>
      <c r="O650" s="33"/>
      <c r="P650" s="33"/>
      <c r="Q650" s="34">
        <v>50000</v>
      </c>
      <c r="R650" s="35">
        <f>IF(Q650&gt;0,0,(IF(ISNA(VLOOKUP(D650,Missing_Vaulations,3,FALSE))=TRUE,0,(VLOOKUP(D650,Missing_Vaulations,3,FALSE)))))</f>
        <v>0</v>
      </c>
      <c r="S650" s="34">
        <f>Q650+R650</f>
        <v>50000</v>
      </c>
      <c r="T650" s="36" t="s">
        <v>2866</v>
      </c>
      <c r="U650" s="37" t="s">
        <v>2867</v>
      </c>
    </row>
    <row r="651" spans="1:21" x14ac:dyDescent="0.2">
      <c r="A651" s="28">
        <f>A650+1</f>
        <v>650</v>
      </c>
      <c r="B651" s="29" t="s">
        <v>2868</v>
      </c>
      <c r="C651" s="30">
        <v>44302</v>
      </c>
      <c r="D651" s="29" t="s">
        <v>97</v>
      </c>
      <c r="E651" s="31">
        <v>6005</v>
      </c>
      <c r="F651" s="29" t="s">
        <v>88</v>
      </c>
      <c r="G651" s="32" t="s">
        <v>1959</v>
      </c>
      <c r="H651" s="29" t="s">
        <v>107</v>
      </c>
      <c r="I651" s="32" t="s">
        <v>220</v>
      </c>
      <c r="J651" s="33"/>
      <c r="K651" s="33"/>
      <c r="L651" s="33"/>
      <c r="M651" s="32" t="s">
        <v>2869</v>
      </c>
      <c r="N651" s="32" t="s">
        <v>1198</v>
      </c>
      <c r="O651" s="33"/>
      <c r="P651" s="33"/>
      <c r="Q651" s="34">
        <v>50000</v>
      </c>
      <c r="R651" s="35">
        <f>IF(Q651&gt;0,0,(IF(ISNA(VLOOKUP(D651,Missing_Vaulations,3,FALSE))=TRUE,0,(VLOOKUP(D651,Missing_Vaulations,3,FALSE)))))</f>
        <v>0</v>
      </c>
      <c r="S651" s="34">
        <f>Q651+R651</f>
        <v>50000</v>
      </c>
      <c r="T651" s="36" t="s">
        <v>2870</v>
      </c>
      <c r="U651" s="37" t="s">
        <v>139</v>
      </c>
    </row>
    <row r="652" spans="1:21" x14ac:dyDescent="0.2">
      <c r="A652" s="28">
        <f>A651+1</f>
        <v>651</v>
      </c>
      <c r="B652" s="29" t="s">
        <v>2871</v>
      </c>
      <c r="C652" s="30">
        <v>44302</v>
      </c>
      <c r="D652" s="29" t="s">
        <v>97</v>
      </c>
      <c r="E652" s="31">
        <v>400</v>
      </c>
      <c r="F652" s="29" t="s">
        <v>88</v>
      </c>
      <c r="G652" s="32" t="s">
        <v>2773</v>
      </c>
      <c r="H652" s="29" t="s">
        <v>90</v>
      </c>
      <c r="I652" s="32" t="s">
        <v>186</v>
      </c>
      <c r="J652" s="33"/>
      <c r="K652" s="33"/>
      <c r="L652" s="33"/>
      <c r="M652" s="32" t="s">
        <v>2872</v>
      </c>
      <c r="N652" s="32" t="s">
        <v>1198</v>
      </c>
      <c r="O652" s="33"/>
      <c r="P652" s="33"/>
      <c r="Q652" s="34">
        <v>50000</v>
      </c>
      <c r="R652" s="35">
        <f>IF(Q652&gt;0,0,(IF(ISNA(VLOOKUP(D652,Missing_Vaulations,3,FALSE))=TRUE,0,(VLOOKUP(D652,Missing_Vaulations,3,FALSE)))))</f>
        <v>0</v>
      </c>
      <c r="S652" s="34">
        <f>Q652+R652</f>
        <v>50000</v>
      </c>
      <c r="T652" s="36" t="s">
        <v>2873</v>
      </c>
      <c r="U652" s="37" t="s">
        <v>139</v>
      </c>
    </row>
    <row r="653" spans="1:21" x14ac:dyDescent="0.2">
      <c r="A653" s="28">
        <f>A652+1</f>
        <v>652</v>
      </c>
      <c r="B653" s="29" t="s">
        <v>2874</v>
      </c>
      <c r="C653" s="30">
        <v>44302</v>
      </c>
      <c r="D653" s="29" t="s">
        <v>97</v>
      </c>
      <c r="E653" s="31">
        <v>4017</v>
      </c>
      <c r="F653" s="29" t="s">
        <v>88</v>
      </c>
      <c r="G653" s="32" t="s">
        <v>1653</v>
      </c>
      <c r="H653" s="29" t="s">
        <v>90</v>
      </c>
      <c r="I653" s="32" t="s">
        <v>108</v>
      </c>
      <c r="J653" s="33"/>
      <c r="K653" s="33"/>
      <c r="L653" s="33"/>
      <c r="M653" s="32" t="s">
        <v>2875</v>
      </c>
      <c r="N653" s="32" t="s">
        <v>1481</v>
      </c>
      <c r="O653" s="33"/>
      <c r="P653" s="33"/>
      <c r="Q653" s="34">
        <v>50000</v>
      </c>
      <c r="R653" s="35">
        <f>IF(Q653&gt;0,0,(IF(ISNA(VLOOKUP(D653,Missing_Vaulations,3,FALSE))=TRUE,0,(VLOOKUP(D653,Missing_Vaulations,3,FALSE)))))</f>
        <v>0</v>
      </c>
      <c r="S653" s="34">
        <f>Q653+R653</f>
        <v>50000</v>
      </c>
      <c r="T653" s="36" t="s">
        <v>2876</v>
      </c>
      <c r="U653" s="37" t="s">
        <v>2877</v>
      </c>
    </row>
    <row r="654" spans="1:21" x14ac:dyDescent="0.2">
      <c r="A654" s="28">
        <f>A653+1</f>
        <v>653</v>
      </c>
      <c r="B654" s="29" t="s">
        <v>2878</v>
      </c>
      <c r="C654" s="30">
        <v>44302</v>
      </c>
      <c r="D654" s="29" t="s">
        <v>97</v>
      </c>
      <c r="E654" s="31">
        <v>9030</v>
      </c>
      <c r="F654" s="29" t="s">
        <v>88</v>
      </c>
      <c r="G654" s="32" t="s">
        <v>1830</v>
      </c>
      <c r="H654" s="29" t="s">
        <v>107</v>
      </c>
      <c r="I654" s="33"/>
      <c r="J654" s="33"/>
      <c r="K654" s="33"/>
      <c r="L654" s="33"/>
      <c r="M654" s="32" t="s">
        <v>2879</v>
      </c>
      <c r="N654" s="32" t="s">
        <v>614</v>
      </c>
      <c r="O654" s="33"/>
      <c r="P654" s="33"/>
      <c r="Q654" s="34">
        <v>50000</v>
      </c>
      <c r="R654" s="35">
        <f>IF(Q654&gt;0,0,(IF(ISNA(VLOOKUP(D654,Missing_Vaulations,3,FALSE))=TRUE,0,(VLOOKUP(D654,Missing_Vaulations,3,FALSE)))))</f>
        <v>0</v>
      </c>
      <c r="S654" s="34">
        <f>Q654+R654</f>
        <v>50000</v>
      </c>
      <c r="T654" s="36" t="s">
        <v>2880</v>
      </c>
      <c r="U654" s="37" t="s">
        <v>112</v>
      </c>
    </row>
    <row r="655" spans="1:21" x14ac:dyDescent="0.2">
      <c r="A655" s="28">
        <f>A654+1</f>
        <v>654</v>
      </c>
      <c r="B655" s="29" t="s">
        <v>2881</v>
      </c>
      <c r="C655" s="30">
        <v>44302</v>
      </c>
      <c r="D655" s="29" t="s">
        <v>97</v>
      </c>
      <c r="E655" s="31">
        <v>8716</v>
      </c>
      <c r="F655" s="29" t="s">
        <v>88</v>
      </c>
      <c r="G655" s="32" t="s">
        <v>2882</v>
      </c>
      <c r="H655" s="29" t="s">
        <v>99</v>
      </c>
      <c r="I655" s="32" t="s">
        <v>108</v>
      </c>
      <c r="J655" s="33"/>
      <c r="K655" s="33"/>
      <c r="L655" s="33"/>
      <c r="M655" s="32" t="s">
        <v>2883</v>
      </c>
      <c r="N655" s="32" t="s">
        <v>1516</v>
      </c>
      <c r="O655" s="33"/>
      <c r="P655" s="33"/>
      <c r="Q655" s="34">
        <v>50000</v>
      </c>
      <c r="R655" s="35">
        <f>IF(Q655&gt;0,0,(IF(ISNA(VLOOKUP(D655,Missing_Vaulations,3,FALSE))=TRUE,0,(VLOOKUP(D655,Missing_Vaulations,3,FALSE)))))</f>
        <v>0</v>
      </c>
      <c r="S655" s="34">
        <f>Q655+R655</f>
        <v>50000</v>
      </c>
      <c r="T655" s="36" t="s">
        <v>2884</v>
      </c>
      <c r="U655" s="37" t="s">
        <v>112</v>
      </c>
    </row>
    <row r="656" spans="1:21" x14ac:dyDescent="0.2">
      <c r="A656" s="28">
        <f>A655+1</f>
        <v>655</v>
      </c>
      <c r="B656" s="29" t="s">
        <v>2885</v>
      </c>
      <c r="C656" s="30">
        <v>44302</v>
      </c>
      <c r="D656" s="29" t="s">
        <v>97</v>
      </c>
      <c r="E656" s="31">
        <v>4409</v>
      </c>
      <c r="F656" s="29" t="s">
        <v>88</v>
      </c>
      <c r="G656" s="32" t="s">
        <v>2886</v>
      </c>
      <c r="H656" s="29" t="s">
        <v>90</v>
      </c>
      <c r="I656" s="32" t="s">
        <v>100</v>
      </c>
      <c r="J656" s="33"/>
      <c r="K656" s="33"/>
      <c r="L656" s="33"/>
      <c r="M656" s="32" t="s">
        <v>2887</v>
      </c>
      <c r="N656" s="32" t="s">
        <v>117</v>
      </c>
      <c r="O656" s="33"/>
      <c r="P656" s="33"/>
      <c r="Q656" s="34">
        <v>50000</v>
      </c>
      <c r="R656" s="35">
        <f>IF(Q656&gt;0,0,(IF(ISNA(VLOOKUP(D656,Missing_Vaulations,3,FALSE))=TRUE,0,(VLOOKUP(D656,Missing_Vaulations,3,FALSE)))))</f>
        <v>0</v>
      </c>
      <c r="S656" s="34">
        <f>Q656+R656</f>
        <v>50000</v>
      </c>
      <c r="T656" s="36" t="s">
        <v>2888</v>
      </c>
      <c r="U656" s="37" t="s">
        <v>248</v>
      </c>
    </row>
    <row r="657" spans="1:21" x14ac:dyDescent="0.2">
      <c r="A657" s="28">
        <f>A656+1</f>
        <v>656</v>
      </c>
      <c r="B657" s="29" t="s">
        <v>2889</v>
      </c>
      <c r="C657" s="30">
        <v>44302</v>
      </c>
      <c r="D657" s="29" t="s">
        <v>97</v>
      </c>
      <c r="E657" s="31">
        <v>13504</v>
      </c>
      <c r="F657" s="29" t="s">
        <v>88</v>
      </c>
      <c r="G657" s="32" t="s">
        <v>2890</v>
      </c>
      <c r="H657" s="29" t="s">
        <v>99</v>
      </c>
      <c r="I657" s="32" t="s">
        <v>143</v>
      </c>
      <c r="J657" s="33"/>
      <c r="K657" s="33"/>
      <c r="L657" s="33"/>
      <c r="M657" s="32" t="s">
        <v>2891</v>
      </c>
      <c r="N657" s="32" t="s">
        <v>117</v>
      </c>
      <c r="O657" s="33"/>
      <c r="P657" s="33"/>
      <c r="Q657" s="34">
        <v>50000</v>
      </c>
      <c r="R657" s="35">
        <f>IF(Q657&gt;0,0,(IF(ISNA(VLOOKUP(D657,Missing_Vaulations,3,FALSE))=TRUE,0,(VLOOKUP(D657,Missing_Vaulations,3,FALSE)))))</f>
        <v>0</v>
      </c>
      <c r="S657" s="34">
        <f>Q657+R657</f>
        <v>50000</v>
      </c>
      <c r="T657" s="36" t="s">
        <v>2892</v>
      </c>
      <c r="U657" s="37" t="s">
        <v>112</v>
      </c>
    </row>
    <row r="658" spans="1:21" x14ac:dyDescent="0.2">
      <c r="A658" s="28">
        <f>A657+1</f>
        <v>657</v>
      </c>
      <c r="B658" s="29" t="s">
        <v>2893</v>
      </c>
      <c r="C658" s="30">
        <v>44302</v>
      </c>
      <c r="D658" s="29" t="s">
        <v>97</v>
      </c>
      <c r="E658" s="31">
        <v>6028</v>
      </c>
      <c r="F658" s="29" t="s">
        <v>88</v>
      </c>
      <c r="G658" s="32" t="s">
        <v>1619</v>
      </c>
      <c r="H658" s="29" t="s">
        <v>107</v>
      </c>
      <c r="I658" s="32" t="s">
        <v>220</v>
      </c>
      <c r="J658" s="33"/>
      <c r="K658" s="33"/>
      <c r="L658" s="33"/>
      <c r="M658" s="32" t="s">
        <v>2894</v>
      </c>
      <c r="N658" s="32" t="s">
        <v>117</v>
      </c>
      <c r="O658" s="33"/>
      <c r="P658" s="33"/>
      <c r="Q658" s="34">
        <v>50000</v>
      </c>
      <c r="R658" s="35">
        <f>IF(Q658&gt;0,0,(IF(ISNA(VLOOKUP(D658,Missing_Vaulations,3,FALSE))=TRUE,0,(VLOOKUP(D658,Missing_Vaulations,3,FALSE)))))</f>
        <v>0</v>
      </c>
      <c r="S658" s="34">
        <f>Q658+R658</f>
        <v>50000</v>
      </c>
      <c r="T658" s="36" t="s">
        <v>2895</v>
      </c>
      <c r="U658" s="37" t="s">
        <v>112</v>
      </c>
    </row>
    <row r="659" spans="1:21" x14ac:dyDescent="0.2">
      <c r="A659" s="28">
        <f>A658+1</f>
        <v>658</v>
      </c>
      <c r="B659" s="29" t="s">
        <v>2896</v>
      </c>
      <c r="C659" s="30">
        <v>44302</v>
      </c>
      <c r="D659" s="29" t="s">
        <v>97</v>
      </c>
      <c r="E659" s="31">
        <v>10300</v>
      </c>
      <c r="F659" s="29" t="s">
        <v>88</v>
      </c>
      <c r="G659" s="32" t="s">
        <v>2897</v>
      </c>
      <c r="H659" s="29" t="s">
        <v>90</v>
      </c>
      <c r="I659" s="32" t="s">
        <v>172</v>
      </c>
      <c r="J659" s="33"/>
      <c r="K659" s="33"/>
      <c r="L659" s="33"/>
      <c r="M659" s="32" t="s">
        <v>2898</v>
      </c>
      <c r="N659" s="32" t="s">
        <v>1198</v>
      </c>
      <c r="O659" s="33"/>
      <c r="P659" s="33"/>
      <c r="Q659" s="34">
        <v>50000</v>
      </c>
      <c r="R659" s="35">
        <f>IF(Q659&gt;0,0,(IF(ISNA(VLOOKUP(D659,Missing_Vaulations,3,FALSE))=TRUE,0,(VLOOKUP(D659,Missing_Vaulations,3,FALSE)))))</f>
        <v>0</v>
      </c>
      <c r="S659" s="34">
        <f>Q659+R659</f>
        <v>50000</v>
      </c>
      <c r="T659" s="36" t="s">
        <v>2899</v>
      </c>
      <c r="U659" s="37" t="s">
        <v>112</v>
      </c>
    </row>
    <row r="660" spans="1:21" x14ac:dyDescent="0.2">
      <c r="A660" s="28">
        <f>A659+1</f>
        <v>659</v>
      </c>
      <c r="B660" s="29" t="s">
        <v>2900</v>
      </c>
      <c r="C660" s="30">
        <v>44302</v>
      </c>
      <c r="D660" s="29" t="s">
        <v>97</v>
      </c>
      <c r="E660" s="31">
        <v>4619</v>
      </c>
      <c r="F660" s="29" t="s">
        <v>88</v>
      </c>
      <c r="G660" s="32" t="s">
        <v>2901</v>
      </c>
      <c r="H660" s="29" t="s">
        <v>285</v>
      </c>
      <c r="I660" s="32" t="s">
        <v>172</v>
      </c>
      <c r="J660" s="33"/>
      <c r="K660" s="33"/>
      <c r="L660" s="33"/>
      <c r="M660" s="32" t="s">
        <v>2902</v>
      </c>
      <c r="N660" s="32" t="s">
        <v>1198</v>
      </c>
      <c r="O660" s="33"/>
      <c r="P660" s="33"/>
      <c r="Q660" s="34">
        <v>50000</v>
      </c>
      <c r="R660" s="35">
        <f>IF(Q660&gt;0,0,(IF(ISNA(VLOOKUP(D660,Missing_Vaulations,3,FALSE))=TRUE,0,(VLOOKUP(D660,Missing_Vaulations,3,FALSE)))))</f>
        <v>0</v>
      </c>
      <c r="S660" s="34">
        <f>Q660+R660</f>
        <v>50000</v>
      </c>
      <c r="T660" s="36" t="s">
        <v>2903</v>
      </c>
      <c r="U660" s="37" t="s">
        <v>112</v>
      </c>
    </row>
    <row r="661" spans="1:21" x14ac:dyDescent="0.2">
      <c r="A661" s="28">
        <f>A660+1</f>
        <v>660</v>
      </c>
      <c r="B661" s="29" t="s">
        <v>2904</v>
      </c>
      <c r="C661" s="30">
        <v>44302</v>
      </c>
      <c r="D661" s="29" t="s">
        <v>97</v>
      </c>
      <c r="E661" s="31">
        <v>6100</v>
      </c>
      <c r="F661" s="29" t="s">
        <v>88</v>
      </c>
      <c r="G661" s="32" t="s">
        <v>2905</v>
      </c>
      <c r="H661" s="29" t="s">
        <v>181</v>
      </c>
      <c r="I661" s="32" t="s">
        <v>220</v>
      </c>
      <c r="J661" s="33"/>
      <c r="K661" s="33"/>
      <c r="L661" s="33"/>
      <c r="M661" s="32" t="s">
        <v>2906</v>
      </c>
      <c r="N661" s="32" t="s">
        <v>1198</v>
      </c>
      <c r="O661" s="33"/>
      <c r="P661" s="33"/>
      <c r="Q661" s="34">
        <v>50000</v>
      </c>
      <c r="R661" s="35">
        <f>IF(Q661&gt;0,0,(IF(ISNA(VLOOKUP(D661,Missing_Vaulations,3,FALSE))=TRUE,0,(VLOOKUP(D661,Missing_Vaulations,3,FALSE)))))</f>
        <v>0</v>
      </c>
      <c r="S661" s="34">
        <f>Q661+R661</f>
        <v>50000</v>
      </c>
      <c r="T661" s="36" t="s">
        <v>2907</v>
      </c>
      <c r="U661" s="37" t="s">
        <v>112</v>
      </c>
    </row>
    <row r="662" spans="1:21" x14ac:dyDescent="0.2">
      <c r="A662" s="28">
        <f>A661+1</f>
        <v>661</v>
      </c>
      <c r="B662" s="29" t="s">
        <v>2908</v>
      </c>
      <c r="C662" s="30">
        <v>44302</v>
      </c>
      <c r="D662" s="29" t="s">
        <v>97</v>
      </c>
      <c r="E662" s="31">
        <v>12508</v>
      </c>
      <c r="F662" s="29" t="s">
        <v>88</v>
      </c>
      <c r="G662" s="32" t="s">
        <v>2909</v>
      </c>
      <c r="H662" s="29" t="s">
        <v>132</v>
      </c>
      <c r="I662" s="32" t="s">
        <v>108</v>
      </c>
      <c r="J662" s="33"/>
      <c r="K662" s="33"/>
      <c r="L662" s="33"/>
      <c r="M662" s="32" t="s">
        <v>2910</v>
      </c>
      <c r="N662" s="32" t="s">
        <v>1198</v>
      </c>
      <c r="O662" s="33"/>
      <c r="P662" s="33"/>
      <c r="Q662" s="34">
        <v>50000</v>
      </c>
      <c r="R662" s="35">
        <f>IF(Q662&gt;0,0,(IF(ISNA(VLOOKUP(D662,Missing_Vaulations,3,FALSE))=TRUE,0,(VLOOKUP(D662,Missing_Vaulations,3,FALSE)))))</f>
        <v>0</v>
      </c>
      <c r="S662" s="34">
        <f>Q662+R662</f>
        <v>50000</v>
      </c>
      <c r="T662" s="36" t="s">
        <v>2911</v>
      </c>
      <c r="U662" s="37" t="s">
        <v>112</v>
      </c>
    </row>
    <row r="663" spans="1:21" x14ac:dyDescent="0.2">
      <c r="A663" s="28">
        <f>A662+1</f>
        <v>662</v>
      </c>
      <c r="B663" s="29" t="s">
        <v>2912</v>
      </c>
      <c r="C663" s="30">
        <v>44302</v>
      </c>
      <c r="D663" s="29" t="s">
        <v>97</v>
      </c>
      <c r="E663" s="31">
        <v>8118</v>
      </c>
      <c r="F663" s="29" t="s">
        <v>88</v>
      </c>
      <c r="G663" s="32" t="s">
        <v>2913</v>
      </c>
      <c r="H663" s="29" t="s">
        <v>99</v>
      </c>
      <c r="I663" s="32" t="s">
        <v>220</v>
      </c>
      <c r="J663" s="33"/>
      <c r="K663" s="33"/>
      <c r="L663" s="33"/>
      <c r="M663" s="32" t="s">
        <v>2914</v>
      </c>
      <c r="N663" s="32" t="s">
        <v>1198</v>
      </c>
      <c r="O663" s="33"/>
      <c r="P663" s="33"/>
      <c r="Q663" s="34">
        <v>50000</v>
      </c>
      <c r="R663" s="35">
        <f>IF(Q663&gt;0,0,(IF(ISNA(VLOOKUP(D663,Missing_Vaulations,3,FALSE))=TRUE,0,(VLOOKUP(D663,Missing_Vaulations,3,FALSE)))))</f>
        <v>0</v>
      </c>
      <c r="S663" s="34">
        <f>Q663+R663</f>
        <v>50000</v>
      </c>
      <c r="T663" s="36" t="s">
        <v>2915</v>
      </c>
      <c r="U663" s="37" t="s">
        <v>112</v>
      </c>
    </row>
    <row r="664" spans="1:21" x14ac:dyDescent="0.2">
      <c r="A664" s="28">
        <f>A663+1</f>
        <v>663</v>
      </c>
      <c r="B664" s="29" t="s">
        <v>2916</v>
      </c>
      <c r="C664" s="30">
        <v>44302</v>
      </c>
      <c r="D664" s="29" t="s">
        <v>97</v>
      </c>
      <c r="E664" s="31">
        <v>9905</v>
      </c>
      <c r="F664" s="29" t="s">
        <v>88</v>
      </c>
      <c r="G664" s="32" t="s">
        <v>2917</v>
      </c>
      <c r="H664" s="29" t="s">
        <v>285</v>
      </c>
      <c r="I664" s="33"/>
      <c r="J664" s="33"/>
      <c r="K664" s="33"/>
      <c r="L664" s="33"/>
      <c r="M664" s="33"/>
      <c r="N664" s="32" t="s">
        <v>1198</v>
      </c>
      <c r="O664" s="33"/>
      <c r="P664" s="33"/>
      <c r="Q664" s="34">
        <v>50000</v>
      </c>
      <c r="R664" s="35">
        <f>IF(Q664&gt;0,0,(IF(ISNA(VLOOKUP(D664,Missing_Vaulations,3,FALSE))=TRUE,0,(VLOOKUP(D664,Missing_Vaulations,3,FALSE)))))</f>
        <v>0</v>
      </c>
      <c r="S664" s="34">
        <f>Q664+R664</f>
        <v>50000</v>
      </c>
      <c r="T664" s="36" t="s">
        <v>2918</v>
      </c>
      <c r="U664" s="37" t="s">
        <v>112</v>
      </c>
    </row>
    <row r="665" spans="1:21" x14ac:dyDescent="0.2">
      <c r="A665" s="28">
        <f>A664+1</f>
        <v>664</v>
      </c>
      <c r="B665" s="29" t="s">
        <v>2919</v>
      </c>
      <c r="C665" s="30">
        <v>44302</v>
      </c>
      <c r="D665" s="29" t="s">
        <v>97</v>
      </c>
      <c r="E665" s="31">
        <v>7310</v>
      </c>
      <c r="F665" s="29" t="s">
        <v>88</v>
      </c>
      <c r="G665" s="32" t="s">
        <v>2920</v>
      </c>
      <c r="H665" s="29" t="s">
        <v>99</v>
      </c>
      <c r="I665" s="32" t="s">
        <v>108</v>
      </c>
      <c r="J665" s="33"/>
      <c r="K665" s="33"/>
      <c r="L665" s="33"/>
      <c r="M665" s="32" t="s">
        <v>2921</v>
      </c>
      <c r="N665" s="32" t="s">
        <v>1198</v>
      </c>
      <c r="O665" s="33"/>
      <c r="P665" s="33"/>
      <c r="Q665" s="34">
        <v>50000</v>
      </c>
      <c r="R665" s="35">
        <f>IF(Q665&gt;0,0,(IF(ISNA(VLOOKUP(D665,Missing_Vaulations,3,FALSE))=TRUE,0,(VLOOKUP(D665,Missing_Vaulations,3,FALSE)))))</f>
        <v>0</v>
      </c>
      <c r="S665" s="34">
        <f>Q665+R665</f>
        <v>50000</v>
      </c>
      <c r="T665" s="36" t="s">
        <v>2922</v>
      </c>
      <c r="U665" s="37" t="s">
        <v>112</v>
      </c>
    </row>
    <row r="666" spans="1:21" x14ac:dyDescent="0.2">
      <c r="A666" s="28">
        <f>A665+1</f>
        <v>665</v>
      </c>
      <c r="B666" s="29" t="s">
        <v>2923</v>
      </c>
      <c r="C666" s="30">
        <v>44302</v>
      </c>
      <c r="D666" s="29" t="s">
        <v>277</v>
      </c>
      <c r="E666" s="31">
        <v>2631</v>
      </c>
      <c r="F666" s="29" t="s">
        <v>88</v>
      </c>
      <c r="G666" s="32" t="s">
        <v>2924</v>
      </c>
      <c r="H666" s="29" t="s">
        <v>90</v>
      </c>
      <c r="I666" s="32" t="s">
        <v>91</v>
      </c>
      <c r="J666" s="33"/>
      <c r="K666" s="33"/>
      <c r="L666" s="33"/>
      <c r="M666" s="32" t="s">
        <v>2925</v>
      </c>
      <c r="N666" s="32" t="s">
        <v>1642</v>
      </c>
      <c r="O666" s="33"/>
      <c r="P666" s="33"/>
      <c r="Q666" s="34">
        <v>0</v>
      </c>
      <c r="R666" s="35">
        <f>IF(Q666&gt;0,0,(IF(ISNA(VLOOKUP(D666,Missing_Vaulations,3,FALSE))=TRUE,0,(VLOOKUP(D666,Missing_Vaulations,3,FALSE)))))</f>
        <v>500</v>
      </c>
      <c r="S666" s="34">
        <f>Q666+R666</f>
        <v>500</v>
      </c>
      <c r="T666" s="36" t="s">
        <v>2926</v>
      </c>
      <c r="U666" s="37" t="s">
        <v>282</v>
      </c>
    </row>
    <row r="667" spans="1:21" x14ac:dyDescent="0.2">
      <c r="A667" s="28">
        <f>A666+1</f>
        <v>666</v>
      </c>
      <c r="B667" s="29" t="s">
        <v>2927</v>
      </c>
      <c r="C667" s="30">
        <v>44302</v>
      </c>
      <c r="D667" s="29" t="s">
        <v>87</v>
      </c>
      <c r="E667" s="31">
        <v>4907</v>
      </c>
      <c r="F667" s="29" t="s">
        <v>88</v>
      </c>
      <c r="G667" s="32" t="s">
        <v>2928</v>
      </c>
      <c r="H667" s="29" t="s">
        <v>132</v>
      </c>
      <c r="I667" s="32" t="s">
        <v>466</v>
      </c>
      <c r="J667" s="33"/>
      <c r="K667" s="33"/>
      <c r="L667" s="33"/>
      <c r="M667" s="32" t="s">
        <v>2929</v>
      </c>
      <c r="N667" s="32" t="s">
        <v>102</v>
      </c>
      <c r="O667" s="33"/>
      <c r="P667" s="33"/>
      <c r="Q667" s="34">
        <v>10000</v>
      </c>
      <c r="R667" s="35">
        <f>IF(Q667&gt;0,0,(IF(ISNA(VLOOKUP(D667,Missing_Vaulations,3,FALSE))=TRUE,0,(VLOOKUP(D667,Missing_Vaulations,3,FALSE)))))</f>
        <v>0</v>
      </c>
      <c r="S667" s="34">
        <f>Q667+R667</f>
        <v>10000</v>
      </c>
      <c r="T667" s="36" t="s">
        <v>2930</v>
      </c>
      <c r="U667" s="37" t="s">
        <v>2931</v>
      </c>
    </row>
    <row r="668" spans="1:21" x14ac:dyDescent="0.2">
      <c r="A668" s="28">
        <f>A667+1</f>
        <v>667</v>
      </c>
      <c r="B668" s="29" t="s">
        <v>2932</v>
      </c>
      <c r="C668" s="30">
        <v>44302</v>
      </c>
      <c r="D668" s="29" t="s">
        <v>97</v>
      </c>
      <c r="E668" s="31">
        <v>99</v>
      </c>
      <c r="F668" s="29" t="s">
        <v>88</v>
      </c>
      <c r="G668" s="32" t="s">
        <v>631</v>
      </c>
      <c r="H668" s="29" t="s">
        <v>632</v>
      </c>
      <c r="I668" s="32" t="s">
        <v>100</v>
      </c>
      <c r="J668" s="33"/>
      <c r="K668" s="33"/>
      <c r="L668" s="33"/>
      <c r="M668" s="32" t="s">
        <v>2933</v>
      </c>
      <c r="N668" s="32" t="s">
        <v>93</v>
      </c>
      <c r="O668" s="33"/>
      <c r="P668" s="33"/>
      <c r="Q668" s="34">
        <v>50000</v>
      </c>
      <c r="R668" s="35">
        <f>IF(Q668&gt;0,0,(IF(ISNA(VLOOKUP(D668,Missing_Vaulations,3,FALSE))=TRUE,0,(VLOOKUP(D668,Missing_Vaulations,3,FALSE)))))</f>
        <v>0</v>
      </c>
      <c r="S668" s="34">
        <f>Q668+R668</f>
        <v>50000</v>
      </c>
      <c r="T668" s="36" t="s">
        <v>2934</v>
      </c>
      <c r="U668" s="37" t="s">
        <v>1288</v>
      </c>
    </row>
    <row r="669" spans="1:21" x14ac:dyDescent="0.2">
      <c r="A669" s="28">
        <f>A668+1</f>
        <v>668</v>
      </c>
      <c r="B669" s="29" t="s">
        <v>2935</v>
      </c>
      <c r="C669" s="30">
        <v>44302</v>
      </c>
      <c r="D669" s="29" t="s">
        <v>97</v>
      </c>
      <c r="E669" s="31">
        <v>1201</v>
      </c>
      <c r="F669" s="29" t="s">
        <v>88</v>
      </c>
      <c r="G669" s="32" t="s">
        <v>1135</v>
      </c>
      <c r="H669" s="29" t="s">
        <v>107</v>
      </c>
      <c r="I669" s="32" t="s">
        <v>91</v>
      </c>
      <c r="J669" s="33"/>
      <c r="K669" s="33"/>
      <c r="L669" s="33"/>
      <c r="M669" s="32" t="s">
        <v>2936</v>
      </c>
      <c r="N669" s="32" t="s">
        <v>256</v>
      </c>
      <c r="O669" s="33"/>
      <c r="P669" s="33"/>
      <c r="Q669" s="34">
        <v>50000</v>
      </c>
      <c r="R669" s="35">
        <f>IF(Q669&gt;0,0,(IF(ISNA(VLOOKUP(D669,Missing_Vaulations,3,FALSE))=TRUE,0,(VLOOKUP(D669,Missing_Vaulations,3,FALSE)))))</f>
        <v>0</v>
      </c>
      <c r="S669" s="34">
        <f>Q669+R669</f>
        <v>50000</v>
      </c>
      <c r="T669" s="36" t="s">
        <v>2937</v>
      </c>
      <c r="U669" s="37" t="s">
        <v>139</v>
      </c>
    </row>
    <row r="670" spans="1:21" x14ac:dyDescent="0.2">
      <c r="A670" s="28">
        <f>A669+1</f>
        <v>669</v>
      </c>
      <c r="B670" s="29" t="s">
        <v>2938</v>
      </c>
      <c r="C670" s="30">
        <v>44302</v>
      </c>
      <c r="D670" s="29" t="s">
        <v>97</v>
      </c>
      <c r="E670" s="31">
        <v>8207</v>
      </c>
      <c r="F670" s="29" t="s">
        <v>88</v>
      </c>
      <c r="G670" s="32" t="s">
        <v>2939</v>
      </c>
      <c r="H670" s="29" t="s">
        <v>107</v>
      </c>
      <c r="I670" s="32" t="s">
        <v>220</v>
      </c>
      <c r="J670" s="33"/>
      <c r="K670" s="33"/>
      <c r="L670" s="33"/>
      <c r="M670" s="32" t="s">
        <v>2940</v>
      </c>
      <c r="N670" s="32" t="s">
        <v>256</v>
      </c>
      <c r="O670" s="33"/>
      <c r="P670" s="33"/>
      <c r="Q670" s="34">
        <v>50000</v>
      </c>
      <c r="R670" s="35">
        <f>IF(Q670&gt;0,0,(IF(ISNA(VLOOKUP(D670,Missing_Vaulations,3,FALSE))=TRUE,0,(VLOOKUP(D670,Missing_Vaulations,3,FALSE)))))</f>
        <v>0</v>
      </c>
      <c r="S670" s="34">
        <f>Q670+R670</f>
        <v>50000</v>
      </c>
      <c r="T670" s="36" t="s">
        <v>2941</v>
      </c>
      <c r="U670" s="37" t="s">
        <v>112</v>
      </c>
    </row>
    <row r="671" spans="1:21" x14ac:dyDescent="0.2">
      <c r="A671" s="28">
        <f>A670+1</f>
        <v>670</v>
      </c>
      <c r="B671" s="29" t="s">
        <v>2942</v>
      </c>
      <c r="C671" s="30">
        <v>44302</v>
      </c>
      <c r="D671" s="29" t="s">
        <v>97</v>
      </c>
      <c r="E671" s="31">
        <v>9609</v>
      </c>
      <c r="F671" s="29" t="s">
        <v>88</v>
      </c>
      <c r="G671" s="32" t="s">
        <v>2943</v>
      </c>
      <c r="H671" s="29" t="s">
        <v>107</v>
      </c>
      <c r="I671" s="32" t="s">
        <v>108</v>
      </c>
      <c r="J671" s="33"/>
      <c r="K671" s="33"/>
      <c r="L671" s="33"/>
      <c r="M671" s="32" t="s">
        <v>2944</v>
      </c>
      <c r="N671" s="32" t="s">
        <v>256</v>
      </c>
      <c r="O671" s="33"/>
      <c r="P671" s="33"/>
      <c r="Q671" s="34">
        <v>50000</v>
      </c>
      <c r="R671" s="35">
        <f>IF(Q671&gt;0,0,(IF(ISNA(VLOOKUP(D671,Missing_Vaulations,3,FALSE))=TRUE,0,(VLOOKUP(D671,Missing_Vaulations,3,FALSE)))))</f>
        <v>0</v>
      </c>
      <c r="S671" s="34">
        <f>Q671+R671</f>
        <v>50000</v>
      </c>
      <c r="T671" s="36" t="s">
        <v>2945</v>
      </c>
      <c r="U671" s="37" t="s">
        <v>112</v>
      </c>
    </row>
    <row r="672" spans="1:21" x14ac:dyDescent="0.2">
      <c r="A672" s="28">
        <f>A671+1</f>
        <v>671</v>
      </c>
      <c r="B672" s="29" t="s">
        <v>2946</v>
      </c>
      <c r="C672" s="30">
        <v>44302</v>
      </c>
      <c r="D672" s="29" t="s">
        <v>97</v>
      </c>
      <c r="E672" s="31">
        <v>5217</v>
      </c>
      <c r="F672" s="29" t="s">
        <v>88</v>
      </c>
      <c r="G672" s="32" t="s">
        <v>2947</v>
      </c>
      <c r="H672" s="29" t="s">
        <v>90</v>
      </c>
      <c r="I672" s="32" t="s">
        <v>186</v>
      </c>
      <c r="J672" s="33"/>
      <c r="K672" s="33"/>
      <c r="L672" s="33"/>
      <c r="M672" s="32" t="s">
        <v>2948</v>
      </c>
      <c r="N672" s="32" t="s">
        <v>256</v>
      </c>
      <c r="O672" s="33"/>
      <c r="P672" s="33"/>
      <c r="Q672" s="34">
        <v>50000</v>
      </c>
      <c r="R672" s="35">
        <f>IF(Q672&gt;0,0,(IF(ISNA(VLOOKUP(D672,Missing_Vaulations,3,FALSE))=TRUE,0,(VLOOKUP(D672,Missing_Vaulations,3,FALSE)))))</f>
        <v>0</v>
      </c>
      <c r="S672" s="34">
        <f>Q672+R672</f>
        <v>50000</v>
      </c>
      <c r="T672" s="36" t="s">
        <v>2949</v>
      </c>
      <c r="U672" s="37" t="s">
        <v>112</v>
      </c>
    </row>
    <row r="673" spans="1:21" x14ac:dyDescent="0.2">
      <c r="A673" s="28">
        <f>A672+1</f>
        <v>672</v>
      </c>
      <c r="B673" s="29" t="s">
        <v>2950</v>
      </c>
      <c r="C673" s="30">
        <v>44302</v>
      </c>
      <c r="D673" s="29" t="s">
        <v>97</v>
      </c>
      <c r="E673" s="31">
        <v>13515</v>
      </c>
      <c r="F673" s="29" t="s">
        <v>88</v>
      </c>
      <c r="G673" s="32" t="s">
        <v>2951</v>
      </c>
      <c r="H673" s="29" t="s">
        <v>107</v>
      </c>
      <c r="I673" s="32" t="s">
        <v>115</v>
      </c>
      <c r="J673" s="33"/>
      <c r="K673" s="33"/>
      <c r="L673" s="33"/>
      <c r="M673" s="32" t="s">
        <v>2952</v>
      </c>
      <c r="N673" s="32" t="s">
        <v>256</v>
      </c>
      <c r="O673" s="33"/>
      <c r="P673" s="33"/>
      <c r="Q673" s="34">
        <v>50000</v>
      </c>
      <c r="R673" s="35">
        <f>IF(Q673&gt;0,0,(IF(ISNA(VLOOKUP(D673,Missing_Vaulations,3,FALSE))=TRUE,0,(VLOOKUP(D673,Missing_Vaulations,3,FALSE)))))</f>
        <v>0</v>
      </c>
      <c r="S673" s="34">
        <f>Q673+R673</f>
        <v>50000</v>
      </c>
      <c r="T673" s="36" t="s">
        <v>2953</v>
      </c>
      <c r="U673" s="37" t="s">
        <v>112</v>
      </c>
    </row>
    <row r="674" spans="1:21" x14ac:dyDescent="0.2">
      <c r="A674" s="28">
        <f>A673+1</f>
        <v>673</v>
      </c>
      <c r="B674" s="29" t="s">
        <v>2954</v>
      </c>
      <c r="C674" s="30">
        <v>44302</v>
      </c>
      <c r="D674" s="29" t="s">
        <v>97</v>
      </c>
      <c r="E674" s="31">
        <v>1412</v>
      </c>
      <c r="F674" s="29" t="s">
        <v>88</v>
      </c>
      <c r="G674" s="32" t="s">
        <v>2955</v>
      </c>
      <c r="H674" s="29" t="s">
        <v>90</v>
      </c>
      <c r="I674" s="32" t="s">
        <v>186</v>
      </c>
      <c r="J674" s="33"/>
      <c r="K674" s="33"/>
      <c r="L674" s="33"/>
      <c r="M674" s="32" t="s">
        <v>2956</v>
      </c>
      <c r="N674" s="32" t="s">
        <v>256</v>
      </c>
      <c r="O674" s="33"/>
      <c r="P674" s="33"/>
      <c r="Q674" s="34">
        <v>50000</v>
      </c>
      <c r="R674" s="35">
        <f>IF(Q674&gt;0,0,(IF(ISNA(VLOOKUP(D674,Missing_Vaulations,3,FALSE))=TRUE,0,(VLOOKUP(D674,Missing_Vaulations,3,FALSE)))))</f>
        <v>0</v>
      </c>
      <c r="S674" s="34">
        <f>Q674+R674</f>
        <v>50000</v>
      </c>
      <c r="T674" s="36" t="s">
        <v>2957</v>
      </c>
      <c r="U674" s="37" t="s">
        <v>112</v>
      </c>
    </row>
    <row r="675" spans="1:21" x14ac:dyDescent="0.2">
      <c r="A675" s="28">
        <f>A674+1</f>
        <v>674</v>
      </c>
      <c r="B675" s="29" t="s">
        <v>2958</v>
      </c>
      <c r="C675" s="30">
        <v>44302</v>
      </c>
      <c r="D675" s="29" t="s">
        <v>97</v>
      </c>
      <c r="E675" s="31">
        <v>13514</v>
      </c>
      <c r="F675" s="29" t="s">
        <v>88</v>
      </c>
      <c r="G675" s="32" t="s">
        <v>2959</v>
      </c>
      <c r="H675" s="29" t="s">
        <v>107</v>
      </c>
      <c r="I675" s="32" t="s">
        <v>143</v>
      </c>
      <c r="J675" s="33"/>
      <c r="K675" s="33"/>
      <c r="L675" s="33"/>
      <c r="M675" s="32" t="s">
        <v>2960</v>
      </c>
      <c r="N675" s="32" t="s">
        <v>256</v>
      </c>
      <c r="O675" s="33"/>
      <c r="P675" s="33"/>
      <c r="Q675" s="34">
        <v>50000</v>
      </c>
      <c r="R675" s="35">
        <f>IF(Q675&gt;0,0,(IF(ISNA(VLOOKUP(D675,Missing_Vaulations,3,FALSE))=TRUE,0,(VLOOKUP(D675,Missing_Vaulations,3,FALSE)))))</f>
        <v>0</v>
      </c>
      <c r="S675" s="34">
        <f>Q675+R675</f>
        <v>50000</v>
      </c>
      <c r="T675" s="36" t="s">
        <v>2961</v>
      </c>
      <c r="U675" s="37" t="s">
        <v>112</v>
      </c>
    </row>
    <row r="676" spans="1:21" x14ac:dyDescent="0.2">
      <c r="A676" s="28">
        <f>A675+1</f>
        <v>675</v>
      </c>
      <c r="B676" s="29" t="s">
        <v>2962</v>
      </c>
      <c r="C676" s="30">
        <v>44302</v>
      </c>
      <c r="D676" s="29" t="s">
        <v>97</v>
      </c>
      <c r="E676" s="31">
        <v>10008</v>
      </c>
      <c r="F676" s="29" t="s">
        <v>88</v>
      </c>
      <c r="G676" s="32" t="s">
        <v>1061</v>
      </c>
      <c r="H676" s="29" t="s">
        <v>107</v>
      </c>
      <c r="I676" s="32" t="s">
        <v>108</v>
      </c>
      <c r="J676" s="33"/>
      <c r="K676" s="33"/>
      <c r="L676" s="33"/>
      <c r="M676" s="32" t="s">
        <v>2963</v>
      </c>
      <c r="N676" s="32" t="s">
        <v>256</v>
      </c>
      <c r="O676" s="33"/>
      <c r="P676" s="33"/>
      <c r="Q676" s="34">
        <v>50000</v>
      </c>
      <c r="R676" s="35">
        <f>IF(Q676&gt;0,0,(IF(ISNA(VLOOKUP(D676,Missing_Vaulations,3,FALSE))=TRUE,0,(VLOOKUP(D676,Missing_Vaulations,3,FALSE)))))</f>
        <v>0</v>
      </c>
      <c r="S676" s="34">
        <f>Q676+R676</f>
        <v>50000</v>
      </c>
      <c r="T676" s="36" t="s">
        <v>2964</v>
      </c>
      <c r="U676" s="37" t="s">
        <v>112</v>
      </c>
    </row>
    <row r="677" spans="1:21" x14ac:dyDescent="0.2">
      <c r="A677" s="28">
        <f>A676+1</f>
        <v>676</v>
      </c>
      <c r="B677" s="29" t="s">
        <v>2965</v>
      </c>
      <c r="C677" s="30">
        <v>44302</v>
      </c>
      <c r="D677" s="29" t="s">
        <v>97</v>
      </c>
      <c r="E677" s="31">
        <v>2409</v>
      </c>
      <c r="F677" s="29" t="s">
        <v>88</v>
      </c>
      <c r="G677" s="32" t="s">
        <v>2966</v>
      </c>
      <c r="H677" s="29" t="s">
        <v>99</v>
      </c>
      <c r="I677" s="32" t="s">
        <v>91</v>
      </c>
      <c r="J677" s="33"/>
      <c r="K677" s="33"/>
      <c r="L677" s="33"/>
      <c r="M677" s="32" t="s">
        <v>2967</v>
      </c>
      <c r="N677" s="32" t="s">
        <v>2968</v>
      </c>
      <c r="O677" s="33"/>
      <c r="P677" s="33"/>
      <c r="Q677" s="34">
        <v>50000</v>
      </c>
      <c r="R677" s="35">
        <f>IF(Q677&gt;0,0,(IF(ISNA(VLOOKUP(D677,Missing_Vaulations,3,FALSE))=TRUE,0,(VLOOKUP(D677,Missing_Vaulations,3,FALSE)))))</f>
        <v>0</v>
      </c>
      <c r="S677" s="34">
        <f>Q677+R677</f>
        <v>50000</v>
      </c>
      <c r="T677" s="36" t="s">
        <v>2969</v>
      </c>
      <c r="U677" s="37" t="s">
        <v>2970</v>
      </c>
    </row>
    <row r="678" spans="1:21" x14ac:dyDescent="0.2">
      <c r="A678" s="28">
        <f>A677+1</f>
        <v>677</v>
      </c>
      <c r="B678" s="29" t="s">
        <v>2971</v>
      </c>
      <c r="C678" s="30">
        <v>44302</v>
      </c>
      <c r="D678" s="29" t="s">
        <v>418</v>
      </c>
      <c r="E678" s="31">
        <v>1501</v>
      </c>
      <c r="F678" s="29" t="s">
        <v>88</v>
      </c>
      <c r="G678" s="32" t="s">
        <v>2707</v>
      </c>
      <c r="H678" s="29" t="s">
        <v>285</v>
      </c>
      <c r="I678" s="32" t="s">
        <v>186</v>
      </c>
      <c r="J678" s="33"/>
      <c r="K678" s="33"/>
      <c r="L678" s="33"/>
      <c r="M678" s="32" t="s">
        <v>2972</v>
      </c>
      <c r="N678" s="32" t="s">
        <v>2973</v>
      </c>
      <c r="O678" s="39">
        <v>1</v>
      </c>
      <c r="P678" s="39">
        <v>1</v>
      </c>
      <c r="Q678" s="34">
        <v>16700</v>
      </c>
      <c r="R678" s="35">
        <f>IF(Q678&gt;0,0,(IF(ISNA(VLOOKUP(D678,Missing_Vaulations,3,FALSE))=TRUE,0,(VLOOKUP(D678,Missing_Vaulations,3,FALSE)))))</f>
        <v>0</v>
      </c>
      <c r="S678" s="34">
        <f>Q678+R678</f>
        <v>16700</v>
      </c>
      <c r="T678" s="36" t="s">
        <v>2974</v>
      </c>
      <c r="U678" s="37" t="s">
        <v>2975</v>
      </c>
    </row>
    <row r="679" spans="1:21" x14ac:dyDescent="0.2">
      <c r="A679" s="28">
        <f>A678+1</f>
        <v>678</v>
      </c>
      <c r="B679" s="29" t="s">
        <v>2976</v>
      </c>
      <c r="C679" s="30">
        <v>44302</v>
      </c>
      <c r="D679" s="29" t="s">
        <v>277</v>
      </c>
      <c r="E679" s="31">
        <v>2713</v>
      </c>
      <c r="F679" s="29" t="s">
        <v>88</v>
      </c>
      <c r="G679" s="32" t="s">
        <v>2977</v>
      </c>
      <c r="H679" s="29" t="s">
        <v>181</v>
      </c>
      <c r="I679" s="32" t="s">
        <v>291</v>
      </c>
      <c r="J679" s="33"/>
      <c r="K679" s="33"/>
      <c r="L679" s="33"/>
      <c r="M679" s="32" t="s">
        <v>2978</v>
      </c>
      <c r="N679" s="32" t="s">
        <v>2764</v>
      </c>
      <c r="O679" s="33"/>
      <c r="P679" s="33"/>
      <c r="Q679" s="34">
        <v>0</v>
      </c>
      <c r="R679" s="35">
        <f>IF(Q679&gt;0,0,(IF(ISNA(VLOOKUP(D679,Missing_Vaulations,3,FALSE))=TRUE,0,(VLOOKUP(D679,Missing_Vaulations,3,FALSE)))))</f>
        <v>500</v>
      </c>
      <c r="S679" s="34">
        <f>Q679+R679</f>
        <v>500</v>
      </c>
      <c r="T679" s="36" t="s">
        <v>2979</v>
      </c>
      <c r="U679" s="37" t="s">
        <v>282</v>
      </c>
    </row>
    <row r="680" spans="1:21" x14ac:dyDescent="0.2">
      <c r="A680" s="28">
        <f>A679+1</f>
        <v>679</v>
      </c>
      <c r="B680" s="29" t="s">
        <v>2980</v>
      </c>
      <c r="C680" s="30">
        <v>44302</v>
      </c>
      <c r="D680" s="29" t="s">
        <v>87</v>
      </c>
      <c r="E680" s="31">
        <v>5908</v>
      </c>
      <c r="F680" s="29" t="s">
        <v>88</v>
      </c>
      <c r="G680" s="32" t="s">
        <v>2981</v>
      </c>
      <c r="H680" s="29" t="s">
        <v>107</v>
      </c>
      <c r="I680" s="32" t="s">
        <v>108</v>
      </c>
      <c r="J680" s="33"/>
      <c r="K680" s="33"/>
      <c r="L680" s="33"/>
      <c r="M680" s="32" t="s">
        <v>2982</v>
      </c>
      <c r="N680" s="32" t="s">
        <v>93</v>
      </c>
      <c r="O680" s="33"/>
      <c r="P680" s="33"/>
      <c r="Q680" s="34">
        <v>0</v>
      </c>
      <c r="R680" s="35">
        <f>IF(Q680&gt;0,0,(IF(ISNA(VLOOKUP(D680,Missing_Vaulations,3,FALSE))=TRUE,0,(VLOOKUP(D680,Missing_Vaulations,3,FALSE)))))</f>
        <v>3000</v>
      </c>
      <c r="S680" s="34">
        <f>Q680+R680</f>
        <v>3000</v>
      </c>
      <c r="T680" s="36" t="s">
        <v>2983</v>
      </c>
      <c r="U680" s="37" t="s">
        <v>129</v>
      </c>
    </row>
    <row r="681" spans="1:21" x14ac:dyDescent="0.2">
      <c r="A681" s="28">
        <f>A680+1</f>
        <v>680</v>
      </c>
      <c r="B681" s="29" t="s">
        <v>2984</v>
      </c>
      <c r="C681" s="30">
        <v>44302</v>
      </c>
      <c r="D681" s="29" t="s">
        <v>87</v>
      </c>
      <c r="E681" s="31">
        <v>1200</v>
      </c>
      <c r="F681" s="29" t="s">
        <v>88</v>
      </c>
      <c r="G681" s="32" t="s">
        <v>2985</v>
      </c>
      <c r="H681" s="29" t="s">
        <v>107</v>
      </c>
      <c r="I681" s="32" t="s">
        <v>91</v>
      </c>
      <c r="J681" s="33"/>
      <c r="K681" s="33"/>
      <c r="L681" s="33"/>
      <c r="M681" s="32" t="s">
        <v>2986</v>
      </c>
      <c r="N681" s="32" t="s">
        <v>93</v>
      </c>
      <c r="O681" s="39">
        <v>1</v>
      </c>
      <c r="P681" s="39">
        <v>1</v>
      </c>
      <c r="Q681" s="34">
        <v>2000</v>
      </c>
      <c r="R681" s="35">
        <f>IF(Q681&gt;0,0,(IF(ISNA(VLOOKUP(D681,Missing_Vaulations,3,FALSE))=TRUE,0,(VLOOKUP(D681,Missing_Vaulations,3,FALSE)))))</f>
        <v>0</v>
      </c>
      <c r="S681" s="34">
        <f>Q681+R681</f>
        <v>2000</v>
      </c>
      <c r="T681" s="36" t="s">
        <v>2987</v>
      </c>
      <c r="U681" s="37" t="s">
        <v>2988</v>
      </c>
    </row>
    <row r="682" spans="1:21" x14ac:dyDescent="0.2">
      <c r="A682" s="28">
        <f>A681+1</f>
        <v>681</v>
      </c>
      <c r="B682" s="29" t="s">
        <v>2989</v>
      </c>
      <c r="C682" s="30">
        <v>44302</v>
      </c>
      <c r="D682" s="29" t="s">
        <v>277</v>
      </c>
      <c r="E682" s="31">
        <v>8605</v>
      </c>
      <c r="F682" s="29" t="s">
        <v>88</v>
      </c>
      <c r="G682" s="32" t="s">
        <v>2990</v>
      </c>
      <c r="H682" s="29" t="s">
        <v>107</v>
      </c>
      <c r="I682" s="32" t="s">
        <v>108</v>
      </c>
      <c r="J682" s="33"/>
      <c r="K682" s="33"/>
      <c r="L682" s="33"/>
      <c r="M682" s="32" t="s">
        <v>2991</v>
      </c>
      <c r="N682" s="32" t="s">
        <v>1642</v>
      </c>
      <c r="O682" s="33"/>
      <c r="P682" s="33"/>
      <c r="Q682" s="34">
        <v>0</v>
      </c>
      <c r="R682" s="35">
        <f>IF(Q682&gt;0,0,(IF(ISNA(VLOOKUP(D682,Missing_Vaulations,3,FALSE))=TRUE,0,(VLOOKUP(D682,Missing_Vaulations,3,FALSE)))))</f>
        <v>500</v>
      </c>
      <c r="S682" s="34">
        <f>Q682+R682</f>
        <v>500</v>
      </c>
      <c r="T682" s="36" t="s">
        <v>2992</v>
      </c>
      <c r="U682" s="37" t="s">
        <v>282</v>
      </c>
    </row>
    <row r="683" spans="1:21" x14ac:dyDescent="0.2">
      <c r="A683" s="28">
        <f>A682+1</f>
        <v>682</v>
      </c>
      <c r="B683" s="29" t="s">
        <v>2993</v>
      </c>
      <c r="C683" s="30">
        <v>44302</v>
      </c>
      <c r="D683" s="29" t="s">
        <v>87</v>
      </c>
      <c r="E683" s="31">
        <v>8715</v>
      </c>
      <c r="F683" s="29" t="s">
        <v>88</v>
      </c>
      <c r="G683" s="32" t="s">
        <v>2994</v>
      </c>
      <c r="H683" s="29" t="s">
        <v>181</v>
      </c>
      <c r="I683" s="32" t="s">
        <v>220</v>
      </c>
      <c r="J683" s="33"/>
      <c r="K683" s="33"/>
      <c r="L683" s="33"/>
      <c r="M683" s="32" t="s">
        <v>2995</v>
      </c>
      <c r="N683" s="32" t="s">
        <v>93</v>
      </c>
      <c r="O683" s="33"/>
      <c r="P683" s="33"/>
      <c r="Q683" s="34">
        <v>0</v>
      </c>
      <c r="R683" s="35">
        <f>IF(Q683&gt;0,0,(IF(ISNA(VLOOKUP(D683,Missing_Vaulations,3,FALSE))=TRUE,0,(VLOOKUP(D683,Missing_Vaulations,3,FALSE)))))</f>
        <v>3000</v>
      </c>
      <c r="S683" s="34">
        <f>Q683+R683</f>
        <v>3000</v>
      </c>
      <c r="T683" s="36" t="s">
        <v>2996</v>
      </c>
      <c r="U683" s="37" t="s">
        <v>129</v>
      </c>
    </row>
    <row r="684" spans="1:21" x14ac:dyDescent="0.2">
      <c r="A684" s="28">
        <f>A683+1</f>
        <v>683</v>
      </c>
      <c r="B684" s="29" t="s">
        <v>2997</v>
      </c>
      <c r="C684" s="30">
        <v>44302</v>
      </c>
      <c r="D684" s="29" t="s">
        <v>711</v>
      </c>
      <c r="E684" s="31">
        <v>1130</v>
      </c>
      <c r="F684" s="29" t="s">
        <v>88</v>
      </c>
      <c r="G684" s="32" t="s">
        <v>1730</v>
      </c>
      <c r="H684" s="29" t="s">
        <v>181</v>
      </c>
      <c r="I684" s="32" t="s">
        <v>297</v>
      </c>
      <c r="J684" s="33"/>
      <c r="K684" s="33"/>
      <c r="L684" s="33"/>
      <c r="M684" s="32" t="s">
        <v>2998</v>
      </c>
      <c r="N684" s="32" t="s">
        <v>2999</v>
      </c>
      <c r="O684" s="33"/>
      <c r="P684" s="33"/>
      <c r="Q684" s="34">
        <v>0</v>
      </c>
      <c r="R684" s="35">
        <f>IF(Q684&gt;0,0,(IF(ISNA(VLOOKUP(D684,Missing_Vaulations,3,FALSE))=TRUE,0,(VLOOKUP(D684,Missing_Vaulations,3,FALSE)))))</f>
        <v>3000</v>
      </c>
      <c r="S684" s="34">
        <f>Q684+R684</f>
        <v>3000</v>
      </c>
      <c r="T684" s="36" t="s">
        <v>3000</v>
      </c>
      <c r="U684" s="37" t="s">
        <v>3001</v>
      </c>
    </row>
    <row r="685" spans="1:21" x14ac:dyDescent="0.2">
      <c r="A685" s="28">
        <f>A684+1</f>
        <v>684</v>
      </c>
      <c r="B685" s="29" t="s">
        <v>3002</v>
      </c>
      <c r="C685" s="30">
        <v>44302</v>
      </c>
      <c r="D685" s="29" t="s">
        <v>87</v>
      </c>
      <c r="E685" s="31">
        <v>14306</v>
      </c>
      <c r="F685" s="29" t="s">
        <v>88</v>
      </c>
      <c r="G685" s="32" t="s">
        <v>3003</v>
      </c>
      <c r="H685" s="29" t="s">
        <v>632</v>
      </c>
      <c r="I685" s="32" t="s">
        <v>143</v>
      </c>
      <c r="J685" s="33"/>
      <c r="K685" s="33"/>
      <c r="L685" s="33"/>
      <c r="M685" s="32" t="s">
        <v>3004</v>
      </c>
      <c r="N685" s="32" t="s">
        <v>1834</v>
      </c>
      <c r="O685" s="33"/>
      <c r="P685" s="33"/>
      <c r="Q685" s="34">
        <v>0</v>
      </c>
      <c r="R685" s="35">
        <f>IF(Q685&gt;0,0,(IF(ISNA(VLOOKUP(D685,Missing_Vaulations,3,FALSE))=TRUE,0,(VLOOKUP(D685,Missing_Vaulations,3,FALSE)))))</f>
        <v>3000</v>
      </c>
      <c r="S685" s="34">
        <f>Q685+R685</f>
        <v>3000</v>
      </c>
      <c r="T685" s="36" t="s">
        <v>3005</v>
      </c>
      <c r="U685" s="37" t="s">
        <v>129</v>
      </c>
    </row>
    <row r="686" spans="1:21" x14ac:dyDescent="0.2">
      <c r="A686" s="28">
        <f>A685+1</f>
        <v>685</v>
      </c>
      <c r="B686" s="29" t="s">
        <v>3006</v>
      </c>
      <c r="C686" s="30">
        <v>44302</v>
      </c>
      <c r="D686" s="29" t="s">
        <v>87</v>
      </c>
      <c r="E686" s="31">
        <v>1816</v>
      </c>
      <c r="F686" s="29" t="s">
        <v>88</v>
      </c>
      <c r="G686" s="32" t="s">
        <v>3007</v>
      </c>
      <c r="H686" s="29" t="s">
        <v>181</v>
      </c>
      <c r="I686" s="33"/>
      <c r="J686" s="33"/>
      <c r="K686" s="33"/>
      <c r="L686" s="33"/>
      <c r="M686" s="32" t="s">
        <v>3008</v>
      </c>
      <c r="N686" s="32" t="s">
        <v>1834</v>
      </c>
      <c r="O686" s="33"/>
      <c r="P686" s="33"/>
      <c r="Q686" s="34">
        <v>0</v>
      </c>
      <c r="R686" s="35">
        <f>IF(Q686&gt;0,0,(IF(ISNA(VLOOKUP(D686,Missing_Vaulations,3,FALSE))=TRUE,0,(VLOOKUP(D686,Missing_Vaulations,3,FALSE)))))</f>
        <v>3000</v>
      </c>
      <c r="S686" s="34">
        <f>Q686+R686</f>
        <v>3000</v>
      </c>
      <c r="T686" s="36" t="s">
        <v>3009</v>
      </c>
      <c r="U686" s="37" t="s">
        <v>129</v>
      </c>
    </row>
    <row r="687" spans="1:21" x14ac:dyDescent="0.2">
      <c r="A687" s="28">
        <f>A686+1</f>
        <v>686</v>
      </c>
      <c r="B687" s="29" t="s">
        <v>3010</v>
      </c>
      <c r="C687" s="30">
        <v>44302</v>
      </c>
      <c r="D687" s="29" t="s">
        <v>322</v>
      </c>
      <c r="E687" s="31">
        <v>13600</v>
      </c>
      <c r="F687" s="29" t="s">
        <v>88</v>
      </c>
      <c r="G687" s="32" t="s">
        <v>3011</v>
      </c>
      <c r="H687" s="29" t="s">
        <v>99</v>
      </c>
      <c r="I687" s="32" t="s">
        <v>143</v>
      </c>
      <c r="J687" s="33"/>
      <c r="K687" s="33"/>
      <c r="L687" s="33"/>
      <c r="M687" s="32" t="s">
        <v>3012</v>
      </c>
      <c r="N687" s="32" t="s">
        <v>530</v>
      </c>
      <c r="O687" s="33"/>
      <c r="P687" s="33"/>
      <c r="Q687" s="34">
        <v>0</v>
      </c>
      <c r="R687" s="35">
        <f>IF(Q687&gt;0,0,(IF(ISNA(VLOOKUP(D687,Missing_Vaulations,3,FALSE))=TRUE,0,(VLOOKUP(D687,Missing_Vaulations,3,FALSE)))))</f>
        <v>12000</v>
      </c>
      <c r="S687" s="34">
        <f>Q687+R687</f>
        <v>12000</v>
      </c>
      <c r="T687" s="36" t="s">
        <v>3013</v>
      </c>
      <c r="U687" s="37" t="s">
        <v>1987</v>
      </c>
    </row>
    <row r="688" spans="1:21" x14ac:dyDescent="0.2">
      <c r="A688" s="28">
        <f>A687+1</f>
        <v>687</v>
      </c>
      <c r="B688" s="29" t="s">
        <v>3014</v>
      </c>
      <c r="C688" s="30">
        <v>44302</v>
      </c>
      <c r="D688" s="29" t="s">
        <v>277</v>
      </c>
      <c r="E688" s="31">
        <v>316</v>
      </c>
      <c r="F688" s="29" t="s">
        <v>88</v>
      </c>
      <c r="G688" s="32" t="s">
        <v>2195</v>
      </c>
      <c r="H688" s="29" t="s">
        <v>181</v>
      </c>
      <c r="I688" s="32" t="s">
        <v>100</v>
      </c>
      <c r="J688" s="33"/>
      <c r="K688" s="33"/>
      <c r="L688" s="33"/>
      <c r="M688" s="32" t="s">
        <v>3015</v>
      </c>
      <c r="N688" s="32" t="s">
        <v>287</v>
      </c>
      <c r="O688" s="33"/>
      <c r="P688" s="33"/>
      <c r="Q688" s="34">
        <v>0</v>
      </c>
      <c r="R688" s="35">
        <f>IF(Q688&gt;0,0,(IF(ISNA(VLOOKUP(D688,Missing_Vaulations,3,FALSE))=TRUE,0,(VLOOKUP(D688,Missing_Vaulations,3,FALSE)))))</f>
        <v>500</v>
      </c>
      <c r="S688" s="34">
        <f>Q688+R688</f>
        <v>500</v>
      </c>
      <c r="T688" s="36" t="s">
        <v>3016</v>
      </c>
      <c r="U688" s="37" t="s">
        <v>1664</v>
      </c>
    </row>
    <row r="689" spans="1:21" x14ac:dyDescent="0.2">
      <c r="A689" s="28">
        <f>A688+1</f>
        <v>688</v>
      </c>
      <c r="B689" s="29" t="s">
        <v>3017</v>
      </c>
      <c r="C689" s="30">
        <v>44302</v>
      </c>
      <c r="D689" s="29" t="s">
        <v>339</v>
      </c>
      <c r="E689" s="31">
        <v>10206</v>
      </c>
      <c r="F689" s="29" t="s">
        <v>88</v>
      </c>
      <c r="G689" s="32" t="s">
        <v>3018</v>
      </c>
      <c r="H689" s="29" t="s">
        <v>99</v>
      </c>
      <c r="I689" s="32" t="s">
        <v>172</v>
      </c>
      <c r="J689" s="33"/>
      <c r="K689" s="33"/>
      <c r="L689" s="33"/>
      <c r="M689" s="32" t="s">
        <v>3019</v>
      </c>
      <c r="N689" s="32" t="s">
        <v>3020</v>
      </c>
      <c r="O689" s="33"/>
      <c r="P689" s="33"/>
      <c r="Q689" s="34">
        <v>0</v>
      </c>
      <c r="R689" s="35">
        <f>IF(Q689&gt;0,0,(IF(ISNA(VLOOKUP(D689,Missing_Vaulations,3,FALSE))=TRUE,0,(VLOOKUP(D689,Missing_Vaulations,3,FALSE)))))</f>
        <v>500</v>
      </c>
      <c r="S689" s="34">
        <f>Q689+R689</f>
        <v>500</v>
      </c>
      <c r="T689" s="36" t="s">
        <v>3021</v>
      </c>
      <c r="U689" s="37" t="s">
        <v>3022</v>
      </c>
    </row>
    <row r="690" spans="1:21" x14ac:dyDescent="0.2">
      <c r="A690" s="28">
        <f>A689+1</f>
        <v>689</v>
      </c>
      <c r="B690" s="29" t="s">
        <v>3023</v>
      </c>
      <c r="C690" s="30">
        <v>44302</v>
      </c>
      <c r="D690" s="29" t="s">
        <v>277</v>
      </c>
      <c r="E690" s="31">
        <v>8200</v>
      </c>
      <c r="F690" s="29" t="s">
        <v>88</v>
      </c>
      <c r="G690" s="32" t="s">
        <v>3024</v>
      </c>
      <c r="H690" s="29" t="s">
        <v>121</v>
      </c>
      <c r="I690" s="32" t="s">
        <v>172</v>
      </c>
      <c r="J690" s="33"/>
      <c r="K690" s="33"/>
      <c r="L690" s="33"/>
      <c r="M690" s="32" t="s">
        <v>3025</v>
      </c>
      <c r="N690" s="32" t="s">
        <v>287</v>
      </c>
      <c r="O690" s="33"/>
      <c r="P690" s="33"/>
      <c r="Q690" s="34">
        <v>0</v>
      </c>
      <c r="R690" s="35">
        <f>IF(Q690&gt;0,0,(IF(ISNA(VLOOKUP(D690,Missing_Vaulations,3,FALSE))=TRUE,0,(VLOOKUP(D690,Missing_Vaulations,3,FALSE)))))</f>
        <v>500</v>
      </c>
      <c r="S690" s="34">
        <f>Q690+R690</f>
        <v>500</v>
      </c>
      <c r="T690" s="36" t="s">
        <v>3026</v>
      </c>
      <c r="U690" s="37" t="s">
        <v>282</v>
      </c>
    </row>
    <row r="691" spans="1:21" x14ac:dyDescent="0.2">
      <c r="A691" s="28">
        <f>A690+1</f>
        <v>690</v>
      </c>
      <c r="B691" s="29" t="s">
        <v>3027</v>
      </c>
      <c r="C691" s="30">
        <v>44302</v>
      </c>
      <c r="D691" s="29" t="s">
        <v>190</v>
      </c>
      <c r="E691" s="31">
        <v>5901</v>
      </c>
      <c r="F691" s="29" t="s">
        <v>88</v>
      </c>
      <c r="G691" s="32" t="s">
        <v>3028</v>
      </c>
      <c r="H691" s="29" t="s">
        <v>285</v>
      </c>
      <c r="I691" s="32" t="s">
        <v>297</v>
      </c>
      <c r="J691" s="33"/>
      <c r="K691" s="33"/>
      <c r="L691" s="33"/>
      <c r="M691" s="32" t="s">
        <v>3029</v>
      </c>
      <c r="N691" s="32" t="s">
        <v>93</v>
      </c>
      <c r="O691" s="33"/>
      <c r="P691" s="33"/>
      <c r="Q691" s="34">
        <v>0</v>
      </c>
      <c r="R691" s="35">
        <f>IF(Q691&gt;0,0,(IF(ISNA(VLOOKUP(D691,Missing_Vaulations,3,FALSE))=TRUE,0,(VLOOKUP(D691,Missing_Vaulations,3,FALSE)))))</f>
        <v>3000</v>
      </c>
      <c r="S691" s="34">
        <f>Q691+R691</f>
        <v>3000</v>
      </c>
      <c r="T691" s="36" t="s">
        <v>3030</v>
      </c>
      <c r="U691" s="37" t="s">
        <v>195</v>
      </c>
    </row>
    <row r="692" spans="1:21" x14ac:dyDescent="0.2">
      <c r="A692" s="28">
        <f>A691+1</f>
        <v>691</v>
      </c>
      <c r="B692" s="29" t="s">
        <v>3031</v>
      </c>
      <c r="C692" s="30">
        <v>44302</v>
      </c>
      <c r="D692" s="29" t="s">
        <v>97</v>
      </c>
      <c r="E692" s="31">
        <v>1131</v>
      </c>
      <c r="F692" s="29" t="s">
        <v>88</v>
      </c>
      <c r="G692" s="32" t="s">
        <v>3032</v>
      </c>
      <c r="H692" s="29" t="s">
        <v>181</v>
      </c>
      <c r="I692" s="32" t="s">
        <v>91</v>
      </c>
      <c r="J692" s="33"/>
      <c r="K692" s="33"/>
      <c r="L692" s="33"/>
      <c r="M692" s="32" t="s">
        <v>3033</v>
      </c>
      <c r="N692" s="32" t="s">
        <v>93</v>
      </c>
      <c r="O692" s="33"/>
      <c r="P692" s="33"/>
      <c r="Q692" s="34">
        <v>0</v>
      </c>
      <c r="R692" s="35">
        <f>IF(Q692&gt;0,0,(IF(ISNA(VLOOKUP(D692,Missing_Vaulations,3,FALSE))=TRUE,0,(VLOOKUP(D692,Missing_Vaulations,3,FALSE)))))</f>
        <v>500</v>
      </c>
      <c r="S692" s="34">
        <f>Q692+R692</f>
        <v>500</v>
      </c>
      <c r="T692" s="36" t="s">
        <v>3034</v>
      </c>
      <c r="U692" s="37" t="s">
        <v>332</v>
      </c>
    </row>
    <row r="693" spans="1:21" x14ac:dyDescent="0.2">
      <c r="A693" s="28">
        <f>A692+1</f>
        <v>692</v>
      </c>
      <c r="B693" s="29" t="s">
        <v>3035</v>
      </c>
      <c r="C693" s="30">
        <v>44302</v>
      </c>
      <c r="D693" s="29" t="s">
        <v>339</v>
      </c>
      <c r="E693" s="31">
        <v>5715</v>
      </c>
      <c r="F693" s="29" t="s">
        <v>88</v>
      </c>
      <c r="G693" s="32" t="s">
        <v>3036</v>
      </c>
      <c r="H693" s="29" t="s">
        <v>107</v>
      </c>
      <c r="I693" s="32" t="s">
        <v>100</v>
      </c>
      <c r="J693" s="33"/>
      <c r="K693" s="33"/>
      <c r="L693" s="33"/>
      <c r="M693" s="32" t="s">
        <v>3037</v>
      </c>
      <c r="N693" s="32" t="s">
        <v>3038</v>
      </c>
      <c r="O693" s="33"/>
      <c r="P693" s="33"/>
      <c r="Q693" s="34">
        <v>0</v>
      </c>
      <c r="R693" s="35">
        <f>IF(Q693&gt;0,0,(IF(ISNA(VLOOKUP(D693,Missing_Vaulations,3,FALSE))=TRUE,0,(VLOOKUP(D693,Missing_Vaulations,3,FALSE)))))</f>
        <v>500</v>
      </c>
      <c r="S693" s="34">
        <f>Q693+R693</f>
        <v>500</v>
      </c>
      <c r="T693" s="36" t="s">
        <v>3039</v>
      </c>
      <c r="U693" s="37" t="s">
        <v>344</v>
      </c>
    </row>
    <row r="694" spans="1:21" x14ac:dyDescent="0.2">
      <c r="A694" s="28">
        <f>A693+1</f>
        <v>693</v>
      </c>
      <c r="B694" s="29" t="s">
        <v>3040</v>
      </c>
      <c r="C694" s="30">
        <v>44302</v>
      </c>
      <c r="D694" s="29" t="s">
        <v>339</v>
      </c>
      <c r="E694" s="31">
        <v>1000</v>
      </c>
      <c r="F694" s="29" t="s">
        <v>88</v>
      </c>
      <c r="G694" s="32" t="s">
        <v>3041</v>
      </c>
      <c r="H694" s="29" t="s">
        <v>181</v>
      </c>
      <c r="I694" s="32" t="s">
        <v>297</v>
      </c>
      <c r="J694" s="33"/>
      <c r="K694" s="33"/>
      <c r="L694" s="33"/>
      <c r="M694" s="32" t="s">
        <v>3042</v>
      </c>
      <c r="N694" s="32" t="s">
        <v>93</v>
      </c>
      <c r="O694" s="33"/>
      <c r="P694" s="33"/>
      <c r="Q694" s="34">
        <v>0</v>
      </c>
      <c r="R694" s="35">
        <f>IF(Q694&gt;0,0,(IF(ISNA(VLOOKUP(D694,Missing_Vaulations,3,FALSE))=TRUE,0,(VLOOKUP(D694,Missing_Vaulations,3,FALSE)))))</f>
        <v>500</v>
      </c>
      <c r="S694" s="34">
        <f>Q694+R694</f>
        <v>500</v>
      </c>
      <c r="T694" s="36" t="s">
        <v>3043</v>
      </c>
      <c r="U694" s="37" t="s">
        <v>434</v>
      </c>
    </row>
    <row r="695" spans="1:21" x14ac:dyDescent="0.2">
      <c r="A695" s="28">
        <f>A694+1</f>
        <v>694</v>
      </c>
      <c r="B695" s="29" t="s">
        <v>3044</v>
      </c>
      <c r="C695" s="30">
        <v>44302</v>
      </c>
      <c r="D695" s="29" t="s">
        <v>87</v>
      </c>
      <c r="E695" s="31">
        <v>14810</v>
      </c>
      <c r="F695" s="29" t="s">
        <v>88</v>
      </c>
      <c r="G695" s="32" t="s">
        <v>3045</v>
      </c>
      <c r="H695" s="29" t="s">
        <v>132</v>
      </c>
      <c r="I695" s="32" t="s">
        <v>143</v>
      </c>
      <c r="J695" s="33"/>
      <c r="K695" s="33"/>
      <c r="L695" s="33"/>
      <c r="M695" s="32" t="s">
        <v>3046</v>
      </c>
      <c r="N695" s="33"/>
      <c r="O695" s="33"/>
      <c r="P695" s="33"/>
      <c r="Q695" s="34">
        <v>0</v>
      </c>
      <c r="R695" s="35">
        <f>IF(Q695&gt;0,0,(IF(ISNA(VLOOKUP(D695,Missing_Vaulations,3,FALSE))=TRUE,0,(VLOOKUP(D695,Missing_Vaulations,3,FALSE)))))</f>
        <v>3000</v>
      </c>
      <c r="S695" s="34">
        <f>Q695+R695</f>
        <v>3000</v>
      </c>
      <c r="T695" s="36" t="s">
        <v>3047</v>
      </c>
      <c r="U695" s="37" t="s">
        <v>129</v>
      </c>
    </row>
    <row r="696" spans="1:21" x14ac:dyDescent="0.2">
      <c r="A696" s="28">
        <f>A695+1</f>
        <v>695</v>
      </c>
      <c r="B696" s="29" t="s">
        <v>3048</v>
      </c>
      <c r="C696" s="30">
        <v>44302</v>
      </c>
      <c r="D696" s="29" t="s">
        <v>97</v>
      </c>
      <c r="E696" s="31">
        <v>8200</v>
      </c>
      <c r="F696" s="29" t="s">
        <v>88</v>
      </c>
      <c r="G696" s="32" t="s">
        <v>1216</v>
      </c>
      <c r="H696" s="29" t="s">
        <v>181</v>
      </c>
      <c r="I696" s="32" t="s">
        <v>172</v>
      </c>
      <c r="J696" s="33"/>
      <c r="K696" s="33"/>
      <c r="L696" s="33"/>
      <c r="M696" s="32" t="s">
        <v>1217</v>
      </c>
      <c r="N696" s="32" t="s">
        <v>3049</v>
      </c>
      <c r="O696" s="33"/>
      <c r="P696" s="33"/>
      <c r="Q696" s="34">
        <v>0</v>
      </c>
      <c r="R696" s="35">
        <f>IF(Q696&gt;0,0,(IF(ISNA(VLOOKUP(D696,Missing_Vaulations,3,FALSE))=TRUE,0,(VLOOKUP(D696,Missing_Vaulations,3,FALSE)))))</f>
        <v>500</v>
      </c>
      <c r="S696" s="34">
        <f>Q696+R696</f>
        <v>500</v>
      </c>
      <c r="T696" s="36" t="s">
        <v>1218</v>
      </c>
      <c r="U696" s="37" t="s">
        <v>332</v>
      </c>
    </row>
    <row r="697" spans="1:21" x14ac:dyDescent="0.2">
      <c r="A697" s="28">
        <f>A696+1</f>
        <v>696</v>
      </c>
      <c r="B697" s="29" t="s">
        <v>3050</v>
      </c>
      <c r="C697" s="30">
        <v>44302</v>
      </c>
      <c r="D697" s="29" t="s">
        <v>97</v>
      </c>
      <c r="E697" s="31">
        <v>10125</v>
      </c>
      <c r="F697" s="29" t="s">
        <v>88</v>
      </c>
      <c r="G697" s="32" t="s">
        <v>3051</v>
      </c>
      <c r="H697" s="29" t="s">
        <v>107</v>
      </c>
      <c r="I697" s="32" t="s">
        <v>108</v>
      </c>
      <c r="J697" s="33"/>
      <c r="K697" s="33"/>
      <c r="L697" s="33"/>
      <c r="M697" s="32" t="s">
        <v>3052</v>
      </c>
      <c r="N697" s="32" t="s">
        <v>1422</v>
      </c>
      <c r="O697" s="33"/>
      <c r="P697" s="33"/>
      <c r="Q697" s="34">
        <v>0</v>
      </c>
      <c r="R697" s="35">
        <f>IF(Q697&gt;0,0,(IF(ISNA(VLOOKUP(D697,Missing_Vaulations,3,FALSE))=TRUE,0,(VLOOKUP(D697,Missing_Vaulations,3,FALSE)))))</f>
        <v>500</v>
      </c>
      <c r="S697" s="34">
        <f>Q697+R697</f>
        <v>500</v>
      </c>
      <c r="T697" s="36" t="s">
        <v>3053</v>
      </c>
      <c r="U697" s="37" t="s">
        <v>332</v>
      </c>
    </row>
    <row r="698" spans="1:21" x14ac:dyDescent="0.2">
      <c r="A698" s="28">
        <f>A697+1</f>
        <v>697</v>
      </c>
      <c r="B698" s="29" t="s">
        <v>3054</v>
      </c>
      <c r="C698" s="30">
        <v>44305</v>
      </c>
      <c r="D698" s="29" t="s">
        <v>418</v>
      </c>
      <c r="E698" s="31">
        <v>10730</v>
      </c>
      <c r="F698" s="29" t="s">
        <v>88</v>
      </c>
      <c r="G698" s="32" t="s">
        <v>776</v>
      </c>
      <c r="H698" s="29" t="s">
        <v>777</v>
      </c>
      <c r="I698" s="32" t="s">
        <v>172</v>
      </c>
      <c r="J698" s="33"/>
      <c r="K698" s="33"/>
      <c r="L698" s="33"/>
      <c r="M698" s="32" t="s">
        <v>3055</v>
      </c>
      <c r="N698" s="32" t="s">
        <v>3056</v>
      </c>
      <c r="O698" s="39">
        <v>1</v>
      </c>
      <c r="P698" s="39">
        <v>1</v>
      </c>
      <c r="Q698" s="34">
        <v>232000</v>
      </c>
      <c r="R698" s="35">
        <f>IF(Q698&gt;0,0,(IF(ISNA(VLOOKUP(D698,Missing_Vaulations,3,FALSE))=TRUE,0,(VLOOKUP(D698,Missing_Vaulations,3,FALSE)))))</f>
        <v>0</v>
      </c>
      <c r="S698" s="34">
        <f>Q698+R698</f>
        <v>232000</v>
      </c>
      <c r="T698" s="36" t="s">
        <v>3057</v>
      </c>
      <c r="U698" s="37" t="s">
        <v>3058</v>
      </c>
    </row>
    <row r="699" spans="1:21" x14ac:dyDescent="0.2">
      <c r="A699" s="28">
        <f>A698+1</f>
        <v>698</v>
      </c>
      <c r="B699" s="29" t="s">
        <v>3059</v>
      </c>
      <c r="C699" s="30">
        <v>44305</v>
      </c>
      <c r="D699" s="29" t="s">
        <v>418</v>
      </c>
      <c r="E699" s="31">
        <v>10730</v>
      </c>
      <c r="F699" s="29" t="s">
        <v>88</v>
      </c>
      <c r="G699" s="32" t="s">
        <v>776</v>
      </c>
      <c r="H699" s="29" t="s">
        <v>777</v>
      </c>
      <c r="I699" s="32" t="s">
        <v>172</v>
      </c>
      <c r="J699" s="33"/>
      <c r="K699" s="33"/>
      <c r="L699" s="33"/>
      <c r="M699" s="32" t="s">
        <v>3055</v>
      </c>
      <c r="N699" s="32" t="s">
        <v>3056</v>
      </c>
      <c r="O699" s="39">
        <v>1</v>
      </c>
      <c r="P699" s="39">
        <v>1</v>
      </c>
      <c r="Q699" s="34">
        <v>19000</v>
      </c>
      <c r="R699" s="35">
        <f>IF(Q699&gt;0,0,(IF(ISNA(VLOOKUP(D699,Missing_Vaulations,3,FALSE))=TRUE,0,(VLOOKUP(D699,Missing_Vaulations,3,FALSE)))))</f>
        <v>0</v>
      </c>
      <c r="S699" s="34">
        <f>Q699+R699</f>
        <v>19000</v>
      </c>
      <c r="T699" s="36" t="s">
        <v>3057</v>
      </c>
      <c r="U699" s="37" t="s">
        <v>3060</v>
      </c>
    </row>
    <row r="700" spans="1:21" x14ac:dyDescent="0.2">
      <c r="A700" s="28">
        <f>A699+1</f>
        <v>699</v>
      </c>
      <c r="B700" s="29" t="s">
        <v>3061</v>
      </c>
      <c r="C700" s="30">
        <v>44305</v>
      </c>
      <c r="D700" s="29" t="s">
        <v>141</v>
      </c>
      <c r="E700" s="31">
        <v>10113</v>
      </c>
      <c r="F700" s="29" t="s">
        <v>88</v>
      </c>
      <c r="G700" s="32" t="s">
        <v>3062</v>
      </c>
      <c r="H700" s="29" t="s">
        <v>90</v>
      </c>
      <c r="I700" s="32" t="s">
        <v>172</v>
      </c>
      <c r="J700" s="38">
        <v>7044</v>
      </c>
      <c r="K700" s="39">
        <v>67</v>
      </c>
      <c r="L700" s="40">
        <v>1</v>
      </c>
      <c r="M700" s="33"/>
      <c r="N700" s="32" t="s">
        <v>3063</v>
      </c>
      <c r="O700" s="39">
        <v>1</v>
      </c>
      <c r="P700" s="39">
        <v>1</v>
      </c>
      <c r="Q700" s="34">
        <v>259663</v>
      </c>
      <c r="R700" s="35">
        <f>IF(Q700&gt;0,0,(IF(ISNA(VLOOKUP(D700,Missing_Vaulations,3,FALSE))=TRUE,0,(VLOOKUP(D700,Missing_Vaulations,3,FALSE)))))</f>
        <v>0</v>
      </c>
      <c r="S700" s="34">
        <f>Q700+R700</f>
        <v>259663</v>
      </c>
      <c r="T700" s="36" t="s">
        <v>3064</v>
      </c>
      <c r="U700" s="41"/>
    </row>
    <row r="701" spans="1:21" x14ac:dyDescent="0.2">
      <c r="A701" s="28">
        <f>A700+1</f>
        <v>700</v>
      </c>
      <c r="B701" s="29" t="s">
        <v>3065</v>
      </c>
      <c r="C701" s="30">
        <v>44305</v>
      </c>
      <c r="D701" s="29" t="s">
        <v>141</v>
      </c>
      <c r="E701" s="31">
        <v>10117</v>
      </c>
      <c r="F701" s="29" t="s">
        <v>88</v>
      </c>
      <c r="G701" s="32" t="s">
        <v>3062</v>
      </c>
      <c r="H701" s="29" t="s">
        <v>90</v>
      </c>
      <c r="I701" s="32" t="s">
        <v>172</v>
      </c>
      <c r="J701" s="38">
        <v>7044</v>
      </c>
      <c r="K701" s="39">
        <v>68</v>
      </c>
      <c r="L701" s="40">
        <v>1</v>
      </c>
      <c r="M701" s="33"/>
      <c r="N701" s="32" t="s">
        <v>3063</v>
      </c>
      <c r="O701" s="39">
        <v>1</v>
      </c>
      <c r="P701" s="39">
        <v>1</v>
      </c>
      <c r="Q701" s="34">
        <v>302874</v>
      </c>
      <c r="R701" s="35">
        <f>IF(Q701&gt;0,0,(IF(ISNA(VLOOKUP(D701,Missing_Vaulations,3,FALSE))=TRUE,0,(VLOOKUP(D701,Missing_Vaulations,3,FALSE)))))</f>
        <v>0</v>
      </c>
      <c r="S701" s="34">
        <f>Q701+R701</f>
        <v>302874</v>
      </c>
      <c r="T701" s="36" t="s">
        <v>3066</v>
      </c>
      <c r="U701" s="41"/>
    </row>
    <row r="702" spans="1:21" x14ac:dyDescent="0.2">
      <c r="A702" s="28">
        <f>A701+1</f>
        <v>701</v>
      </c>
      <c r="B702" s="29" t="s">
        <v>3067</v>
      </c>
      <c r="C702" s="30">
        <v>44305</v>
      </c>
      <c r="D702" s="29" t="s">
        <v>141</v>
      </c>
      <c r="E702" s="31">
        <v>10207</v>
      </c>
      <c r="F702" s="29" t="s">
        <v>88</v>
      </c>
      <c r="G702" s="32" t="s">
        <v>3062</v>
      </c>
      <c r="H702" s="29" t="s">
        <v>90</v>
      </c>
      <c r="I702" s="32" t="s">
        <v>172</v>
      </c>
      <c r="J702" s="38">
        <v>7044</v>
      </c>
      <c r="K702" s="39">
        <v>70</v>
      </c>
      <c r="L702" s="40">
        <v>1</v>
      </c>
      <c r="M702" s="33"/>
      <c r="N702" s="32" t="s">
        <v>3063</v>
      </c>
      <c r="O702" s="39">
        <v>1</v>
      </c>
      <c r="P702" s="39">
        <v>1</v>
      </c>
      <c r="Q702" s="34">
        <v>302874</v>
      </c>
      <c r="R702" s="35">
        <f>IF(Q702&gt;0,0,(IF(ISNA(VLOOKUP(D702,Missing_Vaulations,3,FALSE))=TRUE,0,(VLOOKUP(D702,Missing_Vaulations,3,FALSE)))))</f>
        <v>0</v>
      </c>
      <c r="S702" s="34">
        <f>Q702+R702</f>
        <v>302874</v>
      </c>
      <c r="T702" s="36" t="s">
        <v>3068</v>
      </c>
      <c r="U702" s="41"/>
    </row>
    <row r="703" spans="1:21" x14ac:dyDescent="0.2">
      <c r="A703" s="28">
        <f>A702+1</f>
        <v>702</v>
      </c>
      <c r="B703" s="29" t="s">
        <v>3069</v>
      </c>
      <c r="C703" s="30">
        <v>44305</v>
      </c>
      <c r="D703" s="29" t="s">
        <v>141</v>
      </c>
      <c r="E703" s="31">
        <v>10109</v>
      </c>
      <c r="F703" s="29" t="s">
        <v>88</v>
      </c>
      <c r="G703" s="32" t="s">
        <v>3062</v>
      </c>
      <c r="H703" s="29" t="s">
        <v>90</v>
      </c>
      <c r="I703" s="32" t="s">
        <v>172</v>
      </c>
      <c r="J703" s="38">
        <v>7044</v>
      </c>
      <c r="K703" s="39">
        <v>66</v>
      </c>
      <c r="L703" s="40">
        <v>1</v>
      </c>
      <c r="M703" s="33"/>
      <c r="N703" s="32" t="s">
        <v>3063</v>
      </c>
      <c r="O703" s="39">
        <v>1</v>
      </c>
      <c r="P703" s="39">
        <v>1</v>
      </c>
      <c r="Q703" s="34">
        <v>360198</v>
      </c>
      <c r="R703" s="35">
        <f>IF(Q703&gt;0,0,(IF(ISNA(VLOOKUP(D703,Missing_Vaulations,3,FALSE))=TRUE,0,(VLOOKUP(D703,Missing_Vaulations,3,FALSE)))))</f>
        <v>0</v>
      </c>
      <c r="S703" s="34">
        <f>Q703+R703</f>
        <v>360198</v>
      </c>
      <c r="T703" s="36" t="s">
        <v>3070</v>
      </c>
      <c r="U703" s="41"/>
    </row>
    <row r="704" spans="1:21" x14ac:dyDescent="0.2">
      <c r="A704" s="28">
        <f>A703+1</f>
        <v>703</v>
      </c>
      <c r="B704" s="29" t="s">
        <v>3071</v>
      </c>
      <c r="C704" s="30">
        <v>44305</v>
      </c>
      <c r="D704" s="29" t="s">
        <v>141</v>
      </c>
      <c r="E704" s="31">
        <v>10203</v>
      </c>
      <c r="F704" s="29" t="s">
        <v>88</v>
      </c>
      <c r="G704" s="32" t="s">
        <v>3062</v>
      </c>
      <c r="H704" s="29" t="s">
        <v>90</v>
      </c>
      <c r="I704" s="32" t="s">
        <v>172</v>
      </c>
      <c r="J704" s="38">
        <v>7044</v>
      </c>
      <c r="K704" s="39">
        <v>69</v>
      </c>
      <c r="L704" s="40">
        <v>1</v>
      </c>
      <c r="M704" s="33"/>
      <c r="N704" s="32" t="s">
        <v>3063</v>
      </c>
      <c r="O704" s="39">
        <v>1</v>
      </c>
      <c r="P704" s="39">
        <v>1</v>
      </c>
      <c r="Q704" s="34">
        <v>360198</v>
      </c>
      <c r="R704" s="35">
        <f>IF(Q704&gt;0,0,(IF(ISNA(VLOOKUP(D704,Missing_Vaulations,3,FALSE))=TRUE,0,(VLOOKUP(D704,Missing_Vaulations,3,FALSE)))))</f>
        <v>0</v>
      </c>
      <c r="S704" s="34">
        <f>Q704+R704</f>
        <v>360198</v>
      </c>
      <c r="T704" s="36" t="s">
        <v>3072</v>
      </c>
      <c r="U704" s="41"/>
    </row>
    <row r="705" spans="1:21" x14ac:dyDescent="0.2">
      <c r="A705" s="28">
        <f>A704+1</f>
        <v>704</v>
      </c>
      <c r="B705" s="29" t="s">
        <v>3073</v>
      </c>
      <c r="C705" s="30">
        <v>44305</v>
      </c>
      <c r="D705" s="29" t="s">
        <v>97</v>
      </c>
      <c r="E705" s="31">
        <v>10116</v>
      </c>
      <c r="F705" s="29" t="s">
        <v>88</v>
      </c>
      <c r="G705" s="32" t="s">
        <v>376</v>
      </c>
      <c r="H705" s="29" t="s">
        <v>90</v>
      </c>
      <c r="I705" s="32" t="s">
        <v>108</v>
      </c>
      <c r="J705" s="33"/>
      <c r="K705" s="33"/>
      <c r="L705" s="33"/>
      <c r="M705" s="32" t="s">
        <v>3074</v>
      </c>
      <c r="N705" s="32" t="s">
        <v>3075</v>
      </c>
      <c r="O705" s="33"/>
      <c r="P705" s="33"/>
      <c r="Q705" s="34">
        <v>50000</v>
      </c>
      <c r="R705" s="35">
        <f>IF(Q705&gt;0,0,(IF(ISNA(VLOOKUP(D705,Missing_Vaulations,3,FALSE))=TRUE,0,(VLOOKUP(D705,Missing_Vaulations,3,FALSE)))))</f>
        <v>0</v>
      </c>
      <c r="S705" s="34">
        <f>Q705+R705</f>
        <v>50000</v>
      </c>
      <c r="T705" s="36" t="s">
        <v>3076</v>
      </c>
      <c r="U705" s="37" t="s">
        <v>112</v>
      </c>
    </row>
    <row r="706" spans="1:21" x14ac:dyDescent="0.2">
      <c r="A706" s="28">
        <f>A705+1</f>
        <v>705</v>
      </c>
      <c r="B706" s="29" t="s">
        <v>3077</v>
      </c>
      <c r="C706" s="30">
        <v>44305</v>
      </c>
      <c r="D706" s="29" t="s">
        <v>141</v>
      </c>
      <c r="E706" s="31">
        <v>908</v>
      </c>
      <c r="F706" s="29" t="s">
        <v>88</v>
      </c>
      <c r="G706" s="32" t="s">
        <v>861</v>
      </c>
      <c r="H706" s="29" t="s">
        <v>99</v>
      </c>
      <c r="I706" s="32" t="s">
        <v>186</v>
      </c>
      <c r="J706" s="38">
        <v>7253</v>
      </c>
      <c r="K706" s="39">
        <v>2</v>
      </c>
      <c r="L706" s="40">
        <v>2</v>
      </c>
      <c r="M706" s="32" t="s">
        <v>862</v>
      </c>
      <c r="N706" s="32" t="s">
        <v>863</v>
      </c>
      <c r="O706" s="39">
        <v>1</v>
      </c>
      <c r="P706" s="39">
        <v>1</v>
      </c>
      <c r="Q706" s="34">
        <v>254597</v>
      </c>
      <c r="R706" s="35">
        <f>IF(Q706&gt;0,0,(IF(ISNA(VLOOKUP(D706,Missing_Vaulations,3,FALSE))=TRUE,0,(VLOOKUP(D706,Missing_Vaulations,3,FALSE)))))</f>
        <v>0</v>
      </c>
      <c r="S706" s="34">
        <f>Q706+R706</f>
        <v>254597</v>
      </c>
      <c r="T706" s="36" t="s">
        <v>3078</v>
      </c>
      <c r="U706" s="41"/>
    </row>
    <row r="707" spans="1:21" x14ac:dyDescent="0.2">
      <c r="A707" s="28">
        <f>A706+1</f>
        <v>706</v>
      </c>
      <c r="B707" s="29" t="s">
        <v>3079</v>
      </c>
      <c r="C707" s="30">
        <v>44305</v>
      </c>
      <c r="D707" s="29" t="s">
        <v>141</v>
      </c>
      <c r="E707" s="31">
        <v>912</v>
      </c>
      <c r="F707" s="29" t="s">
        <v>88</v>
      </c>
      <c r="G707" s="32" t="s">
        <v>861</v>
      </c>
      <c r="H707" s="29" t="s">
        <v>99</v>
      </c>
      <c r="I707" s="32" t="s">
        <v>186</v>
      </c>
      <c r="J707" s="38">
        <v>7253</v>
      </c>
      <c r="K707" s="39">
        <v>3</v>
      </c>
      <c r="L707" s="40">
        <v>2</v>
      </c>
      <c r="M707" s="32" t="s">
        <v>862</v>
      </c>
      <c r="N707" s="32" t="s">
        <v>863</v>
      </c>
      <c r="O707" s="39">
        <v>1</v>
      </c>
      <c r="P707" s="39">
        <v>1</v>
      </c>
      <c r="Q707" s="34">
        <v>251526</v>
      </c>
      <c r="R707" s="35">
        <f>IF(Q707&gt;0,0,(IF(ISNA(VLOOKUP(D707,Missing_Vaulations,3,FALSE))=TRUE,0,(VLOOKUP(D707,Missing_Vaulations,3,FALSE)))))</f>
        <v>0</v>
      </c>
      <c r="S707" s="34">
        <f>Q707+R707</f>
        <v>251526</v>
      </c>
      <c r="T707" s="36" t="s">
        <v>3080</v>
      </c>
      <c r="U707" s="41"/>
    </row>
    <row r="708" spans="1:21" x14ac:dyDescent="0.2">
      <c r="A708" s="28">
        <f>A707+1</f>
        <v>707</v>
      </c>
      <c r="B708" s="29" t="s">
        <v>3081</v>
      </c>
      <c r="C708" s="30">
        <v>44305</v>
      </c>
      <c r="D708" s="29" t="s">
        <v>87</v>
      </c>
      <c r="E708" s="31">
        <v>2918</v>
      </c>
      <c r="F708" s="29" t="s">
        <v>88</v>
      </c>
      <c r="G708" s="32" t="s">
        <v>3082</v>
      </c>
      <c r="H708" s="29" t="s">
        <v>107</v>
      </c>
      <c r="I708" s="32" t="s">
        <v>220</v>
      </c>
      <c r="J708" s="33"/>
      <c r="K708" s="33"/>
      <c r="L708" s="33"/>
      <c r="M708" s="32" t="s">
        <v>3083</v>
      </c>
      <c r="N708" s="32" t="s">
        <v>93</v>
      </c>
      <c r="O708" s="33"/>
      <c r="P708" s="33"/>
      <c r="Q708" s="34">
        <v>0</v>
      </c>
      <c r="R708" s="35">
        <f>IF(Q708&gt;0,0,(IF(ISNA(VLOOKUP(D708,Missing_Vaulations,3,FALSE))=TRUE,0,(VLOOKUP(D708,Missing_Vaulations,3,FALSE)))))</f>
        <v>3000</v>
      </c>
      <c r="S708" s="34">
        <f>Q708+R708</f>
        <v>3000</v>
      </c>
      <c r="T708" s="36" t="s">
        <v>3084</v>
      </c>
      <c r="U708" s="37" t="s">
        <v>129</v>
      </c>
    </row>
    <row r="709" spans="1:21" x14ac:dyDescent="0.2">
      <c r="A709" s="28">
        <f>A708+1</f>
        <v>708</v>
      </c>
      <c r="B709" s="29" t="s">
        <v>3085</v>
      </c>
      <c r="C709" s="30">
        <v>44305</v>
      </c>
      <c r="D709" s="29" t="s">
        <v>97</v>
      </c>
      <c r="E709" s="31">
        <v>8813</v>
      </c>
      <c r="F709" s="29" t="s">
        <v>88</v>
      </c>
      <c r="G709" s="32" t="s">
        <v>1056</v>
      </c>
      <c r="H709" s="29" t="s">
        <v>99</v>
      </c>
      <c r="I709" s="32" t="s">
        <v>172</v>
      </c>
      <c r="J709" s="33"/>
      <c r="K709" s="33"/>
      <c r="L709" s="33"/>
      <c r="M709" s="32" t="s">
        <v>3086</v>
      </c>
      <c r="N709" s="32" t="s">
        <v>894</v>
      </c>
      <c r="O709" s="33"/>
      <c r="P709" s="33"/>
      <c r="Q709" s="34">
        <v>50000</v>
      </c>
      <c r="R709" s="35">
        <f>IF(Q709&gt;0,0,(IF(ISNA(VLOOKUP(D709,Missing_Vaulations,3,FALSE))=TRUE,0,(VLOOKUP(D709,Missing_Vaulations,3,FALSE)))))</f>
        <v>0</v>
      </c>
      <c r="S709" s="34">
        <f>Q709+R709</f>
        <v>50000</v>
      </c>
      <c r="T709" s="36" t="s">
        <v>3087</v>
      </c>
      <c r="U709" s="37" t="s">
        <v>139</v>
      </c>
    </row>
    <row r="710" spans="1:21" x14ac:dyDescent="0.2">
      <c r="A710" s="28">
        <f>A709+1</f>
        <v>709</v>
      </c>
      <c r="B710" s="29" t="s">
        <v>3088</v>
      </c>
      <c r="C710" s="30">
        <v>44305</v>
      </c>
      <c r="D710" s="29" t="s">
        <v>97</v>
      </c>
      <c r="E710" s="31">
        <v>516</v>
      </c>
      <c r="F710" s="29" t="s">
        <v>88</v>
      </c>
      <c r="G710" s="32" t="s">
        <v>3089</v>
      </c>
      <c r="H710" s="29" t="s">
        <v>90</v>
      </c>
      <c r="I710" s="32" t="s">
        <v>186</v>
      </c>
      <c r="J710" s="33"/>
      <c r="K710" s="33"/>
      <c r="L710" s="33"/>
      <c r="M710" s="32" t="s">
        <v>3090</v>
      </c>
      <c r="N710" s="32" t="s">
        <v>204</v>
      </c>
      <c r="O710" s="33"/>
      <c r="P710" s="33"/>
      <c r="Q710" s="34">
        <v>50000</v>
      </c>
      <c r="R710" s="35">
        <f>IF(Q710&gt;0,0,(IF(ISNA(VLOOKUP(D710,Missing_Vaulations,3,FALSE))=TRUE,0,(VLOOKUP(D710,Missing_Vaulations,3,FALSE)))))</f>
        <v>0</v>
      </c>
      <c r="S710" s="34">
        <f>Q710+R710</f>
        <v>50000</v>
      </c>
      <c r="T710" s="36" t="s">
        <v>3091</v>
      </c>
      <c r="U710" s="37" t="s">
        <v>112</v>
      </c>
    </row>
    <row r="711" spans="1:21" x14ac:dyDescent="0.2">
      <c r="A711" s="28">
        <f>A710+1</f>
        <v>710</v>
      </c>
      <c r="B711" s="29" t="s">
        <v>3092</v>
      </c>
      <c r="C711" s="30">
        <v>44305</v>
      </c>
      <c r="D711" s="29" t="s">
        <v>97</v>
      </c>
      <c r="E711" s="31">
        <v>13000</v>
      </c>
      <c r="F711" s="29" t="s">
        <v>88</v>
      </c>
      <c r="G711" s="32" t="s">
        <v>3093</v>
      </c>
      <c r="H711" s="29" t="s">
        <v>99</v>
      </c>
      <c r="I711" s="32" t="s">
        <v>143</v>
      </c>
      <c r="J711" s="33"/>
      <c r="K711" s="33"/>
      <c r="L711" s="33"/>
      <c r="M711" s="32" t="s">
        <v>3094</v>
      </c>
      <c r="N711" s="32" t="s">
        <v>110</v>
      </c>
      <c r="O711" s="33"/>
      <c r="P711" s="33"/>
      <c r="Q711" s="34">
        <v>50000</v>
      </c>
      <c r="R711" s="35">
        <f>IF(Q711&gt;0,0,(IF(ISNA(VLOOKUP(D711,Missing_Vaulations,3,FALSE))=TRUE,0,(VLOOKUP(D711,Missing_Vaulations,3,FALSE)))))</f>
        <v>0</v>
      </c>
      <c r="S711" s="34">
        <f>Q711+R711</f>
        <v>50000</v>
      </c>
      <c r="T711" s="36" t="s">
        <v>3095</v>
      </c>
      <c r="U711" s="37" t="s">
        <v>112</v>
      </c>
    </row>
    <row r="712" spans="1:21" x14ac:dyDescent="0.2">
      <c r="A712" s="28">
        <f>A711+1</f>
        <v>711</v>
      </c>
      <c r="B712" s="29" t="s">
        <v>3096</v>
      </c>
      <c r="C712" s="30">
        <v>44305</v>
      </c>
      <c r="D712" s="29" t="s">
        <v>97</v>
      </c>
      <c r="E712" s="31">
        <v>12003</v>
      </c>
      <c r="F712" s="29" t="s">
        <v>88</v>
      </c>
      <c r="G712" s="32" t="s">
        <v>3097</v>
      </c>
      <c r="H712" s="29" t="s">
        <v>107</v>
      </c>
      <c r="I712" s="32" t="s">
        <v>108</v>
      </c>
      <c r="J712" s="33"/>
      <c r="K712" s="33"/>
      <c r="L712" s="33"/>
      <c r="M712" s="32" t="s">
        <v>3098</v>
      </c>
      <c r="N712" s="32" t="s">
        <v>110</v>
      </c>
      <c r="O712" s="33"/>
      <c r="P712" s="33"/>
      <c r="Q712" s="34">
        <v>50000</v>
      </c>
      <c r="R712" s="35">
        <f>IF(Q712&gt;0,0,(IF(ISNA(VLOOKUP(D712,Missing_Vaulations,3,FALSE))=TRUE,0,(VLOOKUP(D712,Missing_Vaulations,3,FALSE)))))</f>
        <v>0</v>
      </c>
      <c r="S712" s="34">
        <f>Q712+R712</f>
        <v>50000</v>
      </c>
      <c r="T712" s="36" t="s">
        <v>3099</v>
      </c>
      <c r="U712" s="37" t="s">
        <v>112</v>
      </c>
    </row>
    <row r="713" spans="1:21" x14ac:dyDescent="0.2">
      <c r="A713" s="28">
        <f>A712+1</f>
        <v>712</v>
      </c>
      <c r="B713" s="29" t="s">
        <v>3100</v>
      </c>
      <c r="C713" s="30">
        <v>44305</v>
      </c>
      <c r="D713" s="29" t="s">
        <v>97</v>
      </c>
      <c r="E713" s="31">
        <v>11307</v>
      </c>
      <c r="F713" s="29" t="s">
        <v>88</v>
      </c>
      <c r="G713" s="32" t="s">
        <v>3101</v>
      </c>
      <c r="H713" s="29" t="s">
        <v>90</v>
      </c>
      <c r="I713" s="32" t="s">
        <v>108</v>
      </c>
      <c r="J713" s="33"/>
      <c r="K713" s="33"/>
      <c r="L713" s="33"/>
      <c r="M713" s="32" t="s">
        <v>3102</v>
      </c>
      <c r="N713" s="32" t="s">
        <v>110</v>
      </c>
      <c r="O713" s="33"/>
      <c r="P713" s="33"/>
      <c r="Q713" s="34">
        <v>50000</v>
      </c>
      <c r="R713" s="35">
        <f>IF(Q713&gt;0,0,(IF(ISNA(VLOOKUP(D713,Missing_Vaulations,3,FALSE))=TRUE,0,(VLOOKUP(D713,Missing_Vaulations,3,FALSE)))))</f>
        <v>0</v>
      </c>
      <c r="S713" s="34">
        <f>Q713+R713</f>
        <v>50000</v>
      </c>
      <c r="T713" s="36" t="s">
        <v>3103</v>
      </c>
      <c r="U713" s="37" t="s">
        <v>112</v>
      </c>
    </row>
    <row r="714" spans="1:21" x14ac:dyDescent="0.2">
      <c r="A714" s="28">
        <f>A713+1</f>
        <v>713</v>
      </c>
      <c r="B714" s="29" t="s">
        <v>3104</v>
      </c>
      <c r="C714" s="30">
        <v>44305</v>
      </c>
      <c r="D714" s="29" t="s">
        <v>97</v>
      </c>
      <c r="E714" s="31">
        <v>6401</v>
      </c>
      <c r="F714" s="29" t="s">
        <v>88</v>
      </c>
      <c r="G714" s="32" t="s">
        <v>3105</v>
      </c>
      <c r="H714" s="29" t="s">
        <v>107</v>
      </c>
      <c r="I714" s="32" t="s">
        <v>115</v>
      </c>
      <c r="J714" s="33"/>
      <c r="K714" s="33"/>
      <c r="L714" s="33"/>
      <c r="M714" s="32" t="s">
        <v>3106</v>
      </c>
      <c r="N714" s="33"/>
      <c r="O714" s="33"/>
      <c r="P714" s="33"/>
      <c r="Q714" s="34">
        <v>50000</v>
      </c>
      <c r="R714" s="35">
        <f>IF(Q714&gt;0,0,(IF(ISNA(VLOOKUP(D714,Missing_Vaulations,3,FALSE))=TRUE,0,(VLOOKUP(D714,Missing_Vaulations,3,FALSE)))))</f>
        <v>0</v>
      </c>
      <c r="S714" s="34">
        <f>Q714+R714</f>
        <v>50000</v>
      </c>
      <c r="T714" s="36" t="s">
        <v>3107</v>
      </c>
      <c r="U714" s="37" t="s">
        <v>139</v>
      </c>
    </row>
    <row r="715" spans="1:21" x14ac:dyDescent="0.2">
      <c r="A715" s="28">
        <f>A714+1</f>
        <v>714</v>
      </c>
      <c r="B715" s="29" t="s">
        <v>3108</v>
      </c>
      <c r="C715" s="30">
        <v>44305</v>
      </c>
      <c r="D715" s="29" t="s">
        <v>97</v>
      </c>
      <c r="E715" s="31">
        <v>13206</v>
      </c>
      <c r="F715" s="29" t="s">
        <v>88</v>
      </c>
      <c r="G715" s="32" t="s">
        <v>1034</v>
      </c>
      <c r="H715" s="29" t="s">
        <v>90</v>
      </c>
      <c r="I715" s="32" t="s">
        <v>143</v>
      </c>
      <c r="J715" s="33"/>
      <c r="K715" s="33"/>
      <c r="L715" s="33"/>
      <c r="M715" s="32" t="s">
        <v>3109</v>
      </c>
      <c r="N715" s="32" t="s">
        <v>204</v>
      </c>
      <c r="O715" s="33"/>
      <c r="P715" s="33"/>
      <c r="Q715" s="34">
        <v>50000</v>
      </c>
      <c r="R715" s="35">
        <f>IF(Q715&gt;0,0,(IF(ISNA(VLOOKUP(D715,Missing_Vaulations,3,FALSE))=TRUE,0,(VLOOKUP(D715,Missing_Vaulations,3,FALSE)))))</f>
        <v>0</v>
      </c>
      <c r="S715" s="34">
        <f>Q715+R715</f>
        <v>50000</v>
      </c>
      <c r="T715" s="36" t="s">
        <v>3110</v>
      </c>
      <c r="U715" s="37" t="s">
        <v>112</v>
      </c>
    </row>
    <row r="716" spans="1:21" x14ac:dyDescent="0.2">
      <c r="A716" s="28">
        <f>A715+1</f>
        <v>715</v>
      </c>
      <c r="B716" s="29" t="s">
        <v>3111</v>
      </c>
      <c r="C716" s="30">
        <v>44305</v>
      </c>
      <c r="D716" s="29" t="s">
        <v>97</v>
      </c>
      <c r="E716" s="31">
        <v>9519</v>
      </c>
      <c r="F716" s="29" t="s">
        <v>88</v>
      </c>
      <c r="G716" s="32" t="s">
        <v>3112</v>
      </c>
      <c r="H716" s="29" t="s">
        <v>107</v>
      </c>
      <c r="I716" s="32" t="s">
        <v>172</v>
      </c>
      <c r="J716" s="33"/>
      <c r="K716" s="33"/>
      <c r="L716" s="33"/>
      <c r="M716" s="32" t="s">
        <v>3113</v>
      </c>
      <c r="N716" s="32" t="s">
        <v>204</v>
      </c>
      <c r="O716" s="33"/>
      <c r="P716" s="33"/>
      <c r="Q716" s="34">
        <v>50000</v>
      </c>
      <c r="R716" s="35">
        <f>IF(Q716&gt;0,0,(IF(ISNA(VLOOKUP(D716,Missing_Vaulations,3,FALSE))=TRUE,0,(VLOOKUP(D716,Missing_Vaulations,3,FALSE)))))</f>
        <v>0</v>
      </c>
      <c r="S716" s="34">
        <f>Q716+R716</f>
        <v>50000</v>
      </c>
      <c r="T716" s="36" t="s">
        <v>3114</v>
      </c>
      <c r="U716" s="37" t="s">
        <v>139</v>
      </c>
    </row>
    <row r="717" spans="1:21" x14ac:dyDescent="0.2">
      <c r="A717" s="28">
        <f>A716+1</f>
        <v>716</v>
      </c>
      <c r="B717" s="29" t="s">
        <v>3115</v>
      </c>
      <c r="C717" s="30">
        <v>44305</v>
      </c>
      <c r="D717" s="29" t="s">
        <v>97</v>
      </c>
      <c r="E717" s="31">
        <v>4408</v>
      </c>
      <c r="F717" s="29" t="s">
        <v>88</v>
      </c>
      <c r="G717" s="32" t="s">
        <v>3116</v>
      </c>
      <c r="H717" s="29" t="s">
        <v>107</v>
      </c>
      <c r="I717" s="32" t="s">
        <v>108</v>
      </c>
      <c r="J717" s="33"/>
      <c r="K717" s="33"/>
      <c r="L717" s="33"/>
      <c r="M717" s="32" t="s">
        <v>3117</v>
      </c>
      <c r="N717" s="32" t="s">
        <v>204</v>
      </c>
      <c r="O717" s="33"/>
      <c r="P717" s="33"/>
      <c r="Q717" s="34">
        <v>50000</v>
      </c>
      <c r="R717" s="35">
        <f>IF(Q717&gt;0,0,(IF(ISNA(VLOOKUP(D717,Missing_Vaulations,3,FALSE))=TRUE,0,(VLOOKUP(D717,Missing_Vaulations,3,FALSE)))))</f>
        <v>0</v>
      </c>
      <c r="S717" s="34">
        <f>Q717+R717</f>
        <v>50000</v>
      </c>
      <c r="T717" s="36" t="s">
        <v>3118</v>
      </c>
      <c r="U717" s="37" t="s">
        <v>112</v>
      </c>
    </row>
    <row r="718" spans="1:21" x14ac:dyDescent="0.2">
      <c r="A718" s="28">
        <f>A717+1</f>
        <v>717</v>
      </c>
      <c r="B718" s="29" t="s">
        <v>3119</v>
      </c>
      <c r="C718" s="30">
        <v>44305</v>
      </c>
      <c r="D718" s="29" t="s">
        <v>97</v>
      </c>
      <c r="E718" s="31">
        <v>10208</v>
      </c>
      <c r="F718" s="29" t="s">
        <v>88</v>
      </c>
      <c r="G718" s="32" t="s">
        <v>3120</v>
      </c>
      <c r="H718" s="29" t="s">
        <v>90</v>
      </c>
      <c r="I718" s="32" t="s">
        <v>108</v>
      </c>
      <c r="J718" s="33"/>
      <c r="K718" s="33"/>
      <c r="L718" s="33"/>
      <c r="M718" s="32" t="s">
        <v>3121</v>
      </c>
      <c r="N718" s="32" t="s">
        <v>204</v>
      </c>
      <c r="O718" s="33"/>
      <c r="P718" s="33"/>
      <c r="Q718" s="34">
        <v>50000</v>
      </c>
      <c r="R718" s="35">
        <f>IF(Q718&gt;0,0,(IF(ISNA(VLOOKUP(D718,Missing_Vaulations,3,FALSE))=TRUE,0,(VLOOKUP(D718,Missing_Vaulations,3,FALSE)))))</f>
        <v>0</v>
      </c>
      <c r="S718" s="34">
        <f>Q718+R718</f>
        <v>50000</v>
      </c>
      <c r="T718" s="36" t="s">
        <v>3122</v>
      </c>
      <c r="U718" s="37" t="s">
        <v>112</v>
      </c>
    </row>
    <row r="719" spans="1:21" x14ac:dyDescent="0.2">
      <c r="A719" s="28">
        <f>A718+1</f>
        <v>718</v>
      </c>
      <c r="B719" s="29" t="s">
        <v>3123</v>
      </c>
      <c r="C719" s="30">
        <v>44305</v>
      </c>
      <c r="D719" s="29" t="s">
        <v>97</v>
      </c>
      <c r="E719" s="31">
        <v>6002</v>
      </c>
      <c r="F719" s="29" t="s">
        <v>88</v>
      </c>
      <c r="G719" s="32" t="s">
        <v>3124</v>
      </c>
      <c r="H719" s="29" t="s">
        <v>107</v>
      </c>
      <c r="I719" s="32" t="s">
        <v>220</v>
      </c>
      <c r="J719" s="33"/>
      <c r="K719" s="33"/>
      <c r="L719" s="33"/>
      <c r="M719" s="32" t="s">
        <v>3125</v>
      </c>
      <c r="N719" s="32" t="s">
        <v>204</v>
      </c>
      <c r="O719" s="33"/>
      <c r="P719" s="33"/>
      <c r="Q719" s="34">
        <v>50000</v>
      </c>
      <c r="R719" s="35">
        <f>IF(Q719&gt;0,0,(IF(ISNA(VLOOKUP(D719,Missing_Vaulations,3,FALSE))=TRUE,0,(VLOOKUP(D719,Missing_Vaulations,3,FALSE)))))</f>
        <v>0</v>
      </c>
      <c r="S719" s="34">
        <f>Q719+R719</f>
        <v>50000</v>
      </c>
      <c r="T719" s="36" t="s">
        <v>3126</v>
      </c>
      <c r="U719" s="37" t="s">
        <v>112</v>
      </c>
    </row>
    <row r="720" spans="1:21" x14ac:dyDescent="0.2">
      <c r="A720" s="28">
        <f>A719+1</f>
        <v>719</v>
      </c>
      <c r="B720" s="29" t="s">
        <v>3127</v>
      </c>
      <c r="C720" s="30">
        <v>44305</v>
      </c>
      <c r="D720" s="29" t="s">
        <v>97</v>
      </c>
      <c r="E720" s="31">
        <v>6116</v>
      </c>
      <c r="F720" s="29" t="s">
        <v>88</v>
      </c>
      <c r="G720" s="32" t="s">
        <v>3128</v>
      </c>
      <c r="H720" s="29" t="s">
        <v>90</v>
      </c>
      <c r="I720" s="32" t="s">
        <v>115</v>
      </c>
      <c r="J720" s="33"/>
      <c r="K720" s="33"/>
      <c r="L720" s="33"/>
      <c r="M720" s="32" t="s">
        <v>3129</v>
      </c>
      <c r="N720" s="32" t="s">
        <v>204</v>
      </c>
      <c r="O720" s="33"/>
      <c r="P720" s="33"/>
      <c r="Q720" s="34">
        <v>50000</v>
      </c>
      <c r="R720" s="35">
        <f>IF(Q720&gt;0,0,(IF(ISNA(VLOOKUP(D720,Missing_Vaulations,3,FALSE))=TRUE,0,(VLOOKUP(D720,Missing_Vaulations,3,FALSE)))))</f>
        <v>0</v>
      </c>
      <c r="S720" s="34">
        <f>Q720+R720</f>
        <v>50000</v>
      </c>
      <c r="T720" s="36" t="s">
        <v>3130</v>
      </c>
      <c r="U720" s="37" t="s">
        <v>112</v>
      </c>
    </row>
    <row r="721" spans="1:21" x14ac:dyDescent="0.2">
      <c r="A721" s="28">
        <f>A720+1</f>
        <v>720</v>
      </c>
      <c r="B721" s="29" t="s">
        <v>3131</v>
      </c>
      <c r="C721" s="30">
        <v>44305</v>
      </c>
      <c r="D721" s="29" t="s">
        <v>97</v>
      </c>
      <c r="E721" s="31">
        <v>10809</v>
      </c>
      <c r="F721" s="29" t="s">
        <v>88</v>
      </c>
      <c r="G721" s="32" t="s">
        <v>3132</v>
      </c>
      <c r="H721" s="29" t="s">
        <v>107</v>
      </c>
      <c r="I721" s="32" t="s">
        <v>172</v>
      </c>
      <c r="J721" s="33"/>
      <c r="K721" s="33"/>
      <c r="L721" s="33"/>
      <c r="M721" s="32" t="s">
        <v>3133</v>
      </c>
      <c r="N721" s="32" t="s">
        <v>110</v>
      </c>
      <c r="O721" s="33"/>
      <c r="P721" s="33"/>
      <c r="Q721" s="34">
        <v>50000</v>
      </c>
      <c r="R721" s="35">
        <f>IF(Q721&gt;0,0,(IF(ISNA(VLOOKUP(D721,Missing_Vaulations,3,FALSE))=TRUE,0,(VLOOKUP(D721,Missing_Vaulations,3,FALSE)))))</f>
        <v>0</v>
      </c>
      <c r="S721" s="34">
        <f>Q721+R721</f>
        <v>50000</v>
      </c>
      <c r="T721" s="36" t="s">
        <v>3134</v>
      </c>
      <c r="U721" s="37" t="s">
        <v>112</v>
      </c>
    </row>
    <row r="722" spans="1:21" x14ac:dyDescent="0.2">
      <c r="A722" s="28">
        <f>A721+1</f>
        <v>721</v>
      </c>
      <c r="B722" s="29" t="s">
        <v>3135</v>
      </c>
      <c r="C722" s="30">
        <v>44305</v>
      </c>
      <c r="D722" s="29" t="s">
        <v>97</v>
      </c>
      <c r="E722" s="31">
        <v>420</v>
      </c>
      <c r="F722" s="29" t="s">
        <v>88</v>
      </c>
      <c r="G722" s="32" t="s">
        <v>3136</v>
      </c>
      <c r="H722" s="29" t="s">
        <v>285</v>
      </c>
      <c r="I722" s="32" t="s">
        <v>143</v>
      </c>
      <c r="J722" s="33"/>
      <c r="K722" s="33"/>
      <c r="L722" s="33"/>
      <c r="M722" s="32" t="s">
        <v>3137</v>
      </c>
      <c r="N722" s="32" t="s">
        <v>110</v>
      </c>
      <c r="O722" s="33"/>
      <c r="P722" s="33"/>
      <c r="Q722" s="34">
        <v>50000</v>
      </c>
      <c r="R722" s="35">
        <f>IF(Q722&gt;0,0,(IF(ISNA(VLOOKUP(D722,Missing_Vaulations,3,FALSE))=TRUE,0,(VLOOKUP(D722,Missing_Vaulations,3,FALSE)))))</f>
        <v>0</v>
      </c>
      <c r="S722" s="34">
        <f>Q722+R722</f>
        <v>50000</v>
      </c>
      <c r="T722" s="36" t="s">
        <v>3138</v>
      </c>
      <c r="U722" s="37" t="s">
        <v>112</v>
      </c>
    </row>
    <row r="723" spans="1:21" x14ac:dyDescent="0.2">
      <c r="A723" s="28">
        <f>A722+1</f>
        <v>722</v>
      </c>
      <c r="B723" s="29" t="s">
        <v>3139</v>
      </c>
      <c r="C723" s="30">
        <v>44305</v>
      </c>
      <c r="D723" s="29" t="s">
        <v>97</v>
      </c>
      <c r="E723" s="31">
        <v>10515</v>
      </c>
      <c r="F723" s="29" t="s">
        <v>88</v>
      </c>
      <c r="G723" s="32" t="s">
        <v>3140</v>
      </c>
      <c r="H723" s="29" t="s">
        <v>107</v>
      </c>
      <c r="I723" s="33"/>
      <c r="J723" s="33"/>
      <c r="K723" s="33"/>
      <c r="L723" s="33"/>
      <c r="M723" s="32" t="s">
        <v>3141</v>
      </c>
      <c r="N723" s="32" t="s">
        <v>110</v>
      </c>
      <c r="O723" s="33"/>
      <c r="P723" s="33"/>
      <c r="Q723" s="34">
        <v>50000</v>
      </c>
      <c r="R723" s="35">
        <f>IF(Q723&gt;0,0,(IF(ISNA(VLOOKUP(D723,Missing_Vaulations,3,FALSE))=TRUE,0,(VLOOKUP(D723,Missing_Vaulations,3,FALSE)))))</f>
        <v>0</v>
      </c>
      <c r="S723" s="34">
        <f>Q723+R723</f>
        <v>50000</v>
      </c>
      <c r="T723" s="36" t="s">
        <v>3142</v>
      </c>
      <c r="U723" s="37" t="s">
        <v>112</v>
      </c>
    </row>
    <row r="724" spans="1:21" x14ac:dyDescent="0.2">
      <c r="A724" s="28">
        <f>A723+1</f>
        <v>723</v>
      </c>
      <c r="B724" s="29" t="s">
        <v>3143</v>
      </c>
      <c r="C724" s="30">
        <v>44305</v>
      </c>
      <c r="D724" s="29" t="s">
        <v>97</v>
      </c>
      <c r="E724" s="31">
        <v>5913</v>
      </c>
      <c r="F724" s="29" t="s">
        <v>88</v>
      </c>
      <c r="G724" s="32" t="s">
        <v>3144</v>
      </c>
      <c r="H724" s="29" t="s">
        <v>107</v>
      </c>
      <c r="I724" s="32" t="s">
        <v>115</v>
      </c>
      <c r="J724" s="33"/>
      <c r="K724" s="33"/>
      <c r="L724" s="33"/>
      <c r="M724" s="32" t="s">
        <v>3145</v>
      </c>
      <c r="N724" s="32" t="s">
        <v>110</v>
      </c>
      <c r="O724" s="33"/>
      <c r="P724" s="33"/>
      <c r="Q724" s="34">
        <v>50000</v>
      </c>
      <c r="R724" s="35">
        <f>IF(Q724&gt;0,0,(IF(ISNA(VLOOKUP(D724,Missing_Vaulations,3,FALSE))=TRUE,0,(VLOOKUP(D724,Missing_Vaulations,3,FALSE)))))</f>
        <v>0</v>
      </c>
      <c r="S724" s="34">
        <f>Q724+R724</f>
        <v>50000</v>
      </c>
      <c r="T724" s="36" t="s">
        <v>3146</v>
      </c>
      <c r="U724" s="37" t="s">
        <v>112</v>
      </c>
    </row>
    <row r="725" spans="1:21" x14ac:dyDescent="0.2">
      <c r="A725" s="28">
        <f>A724+1</f>
        <v>724</v>
      </c>
      <c r="B725" s="29" t="s">
        <v>3147</v>
      </c>
      <c r="C725" s="30">
        <v>44305</v>
      </c>
      <c r="D725" s="29" t="s">
        <v>97</v>
      </c>
      <c r="E725" s="31">
        <v>6810</v>
      </c>
      <c r="F725" s="29" t="s">
        <v>88</v>
      </c>
      <c r="G725" s="32" t="s">
        <v>3148</v>
      </c>
      <c r="H725" s="29" t="s">
        <v>107</v>
      </c>
      <c r="I725" s="32" t="s">
        <v>220</v>
      </c>
      <c r="J725" s="33"/>
      <c r="K725" s="33"/>
      <c r="L725" s="33"/>
      <c r="M725" s="32" t="s">
        <v>3149</v>
      </c>
      <c r="N725" s="32" t="s">
        <v>110</v>
      </c>
      <c r="O725" s="33"/>
      <c r="P725" s="33"/>
      <c r="Q725" s="34">
        <v>50000</v>
      </c>
      <c r="R725" s="35">
        <f>IF(Q725&gt;0,0,(IF(ISNA(VLOOKUP(D725,Missing_Vaulations,3,FALSE))=TRUE,0,(VLOOKUP(D725,Missing_Vaulations,3,FALSE)))))</f>
        <v>0</v>
      </c>
      <c r="S725" s="34">
        <f>Q725+R725</f>
        <v>50000</v>
      </c>
      <c r="T725" s="36" t="s">
        <v>3150</v>
      </c>
      <c r="U725" s="37" t="s">
        <v>112</v>
      </c>
    </row>
    <row r="726" spans="1:21" x14ac:dyDescent="0.2">
      <c r="A726" s="28">
        <f>A725+1</f>
        <v>725</v>
      </c>
      <c r="B726" s="29" t="s">
        <v>3151</v>
      </c>
      <c r="C726" s="30">
        <v>44305</v>
      </c>
      <c r="D726" s="29" t="s">
        <v>97</v>
      </c>
      <c r="E726" s="31">
        <v>10300</v>
      </c>
      <c r="F726" s="29" t="s">
        <v>88</v>
      </c>
      <c r="G726" s="32" t="s">
        <v>3152</v>
      </c>
      <c r="H726" s="29" t="s">
        <v>107</v>
      </c>
      <c r="I726" s="32" t="s">
        <v>172</v>
      </c>
      <c r="J726" s="33"/>
      <c r="K726" s="33"/>
      <c r="L726" s="33"/>
      <c r="M726" s="32" t="s">
        <v>3153</v>
      </c>
      <c r="N726" s="32" t="s">
        <v>110</v>
      </c>
      <c r="O726" s="33"/>
      <c r="P726" s="33"/>
      <c r="Q726" s="34">
        <v>50000</v>
      </c>
      <c r="R726" s="35">
        <f>IF(Q726&gt;0,0,(IF(ISNA(VLOOKUP(D726,Missing_Vaulations,3,FALSE))=TRUE,0,(VLOOKUP(D726,Missing_Vaulations,3,FALSE)))))</f>
        <v>0</v>
      </c>
      <c r="S726" s="34">
        <f>Q726+R726</f>
        <v>50000</v>
      </c>
      <c r="T726" s="36" t="s">
        <v>3154</v>
      </c>
      <c r="U726" s="37" t="s">
        <v>112</v>
      </c>
    </row>
    <row r="727" spans="1:21" x14ac:dyDescent="0.2">
      <c r="A727" s="28">
        <f>A726+1</f>
        <v>726</v>
      </c>
      <c r="B727" s="29" t="s">
        <v>3155</v>
      </c>
      <c r="C727" s="30">
        <v>44305</v>
      </c>
      <c r="D727" s="29" t="s">
        <v>418</v>
      </c>
      <c r="E727" s="31">
        <v>810</v>
      </c>
      <c r="F727" s="29" t="s">
        <v>88</v>
      </c>
      <c r="G727" s="32" t="s">
        <v>3156</v>
      </c>
      <c r="H727" s="29" t="s">
        <v>285</v>
      </c>
      <c r="I727" s="32" t="s">
        <v>91</v>
      </c>
      <c r="J727" s="33"/>
      <c r="K727" s="33"/>
      <c r="L727" s="33"/>
      <c r="M727" s="32" t="s">
        <v>3157</v>
      </c>
      <c r="N727" s="32" t="s">
        <v>3158</v>
      </c>
      <c r="O727" s="39">
        <v>1</v>
      </c>
      <c r="P727" s="39">
        <v>1</v>
      </c>
      <c r="Q727" s="34">
        <v>10000</v>
      </c>
      <c r="R727" s="35">
        <f>IF(Q727&gt;0,0,(IF(ISNA(VLOOKUP(D727,Missing_Vaulations,3,FALSE))=TRUE,0,(VLOOKUP(D727,Missing_Vaulations,3,FALSE)))))</f>
        <v>0</v>
      </c>
      <c r="S727" s="34">
        <f>Q727+R727</f>
        <v>10000</v>
      </c>
      <c r="T727" s="36" t="s">
        <v>3159</v>
      </c>
      <c r="U727" s="37" t="s">
        <v>3160</v>
      </c>
    </row>
    <row r="728" spans="1:21" x14ac:dyDescent="0.2">
      <c r="A728" s="28">
        <f>A727+1</f>
        <v>727</v>
      </c>
      <c r="B728" s="29" t="s">
        <v>3161</v>
      </c>
      <c r="C728" s="30">
        <v>44305</v>
      </c>
      <c r="D728" s="29" t="s">
        <v>87</v>
      </c>
      <c r="E728" s="31">
        <v>513</v>
      </c>
      <c r="F728" s="29" t="s">
        <v>88</v>
      </c>
      <c r="G728" s="32" t="s">
        <v>3162</v>
      </c>
      <c r="H728" s="29" t="s">
        <v>121</v>
      </c>
      <c r="I728" s="32" t="s">
        <v>100</v>
      </c>
      <c r="J728" s="33"/>
      <c r="K728" s="33"/>
      <c r="L728" s="33"/>
      <c r="M728" s="32" t="s">
        <v>3163</v>
      </c>
      <c r="N728" s="32" t="s">
        <v>93</v>
      </c>
      <c r="O728" s="33"/>
      <c r="P728" s="33"/>
      <c r="Q728" s="34">
        <v>9280</v>
      </c>
      <c r="R728" s="35">
        <f>IF(Q728&gt;0,0,(IF(ISNA(VLOOKUP(D728,Missing_Vaulations,3,FALSE))=TRUE,0,(VLOOKUP(D728,Missing_Vaulations,3,FALSE)))))</f>
        <v>0</v>
      </c>
      <c r="S728" s="34">
        <f>Q728+R728</f>
        <v>9280</v>
      </c>
      <c r="T728" s="36" t="s">
        <v>3164</v>
      </c>
      <c r="U728" s="37" t="s">
        <v>3165</v>
      </c>
    </row>
    <row r="729" spans="1:21" x14ac:dyDescent="0.2">
      <c r="A729" s="28">
        <f>A728+1</f>
        <v>728</v>
      </c>
      <c r="B729" s="29" t="s">
        <v>3166</v>
      </c>
      <c r="C729" s="30">
        <v>44305</v>
      </c>
      <c r="D729" s="29" t="s">
        <v>277</v>
      </c>
      <c r="E729" s="31">
        <v>6408</v>
      </c>
      <c r="F729" s="29" t="s">
        <v>88</v>
      </c>
      <c r="G729" s="32" t="s">
        <v>3167</v>
      </c>
      <c r="H729" s="29" t="s">
        <v>99</v>
      </c>
      <c r="I729" s="32" t="s">
        <v>220</v>
      </c>
      <c r="J729" s="33"/>
      <c r="K729" s="33"/>
      <c r="L729" s="33"/>
      <c r="M729" s="32" t="s">
        <v>3168</v>
      </c>
      <c r="N729" s="32" t="s">
        <v>3169</v>
      </c>
      <c r="O729" s="33"/>
      <c r="P729" s="33"/>
      <c r="Q729" s="34">
        <v>0</v>
      </c>
      <c r="R729" s="35">
        <f>IF(Q729&gt;0,0,(IF(ISNA(VLOOKUP(D729,Missing_Vaulations,3,FALSE))=TRUE,0,(VLOOKUP(D729,Missing_Vaulations,3,FALSE)))))</f>
        <v>500</v>
      </c>
      <c r="S729" s="34">
        <f>Q729+R729</f>
        <v>500</v>
      </c>
      <c r="T729" s="36" t="s">
        <v>3170</v>
      </c>
      <c r="U729" s="37" t="s">
        <v>282</v>
      </c>
    </row>
    <row r="730" spans="1:21" x14ac:dyDescent="0.2">
      <c r="A730" s="28">
        <f>A729+1</f>
        <v>729</v>
      </c>
      <c r="B730" s="29" t="s">
        <v>3171</v>
      </c>
      <c r="C730" s="30">
        <v>44305</v>
      </c>
      <c r="D730" s="29" t="s">
        <v>87</v>
      </c>
      <c r="E730" s="31">
        <v>12220</v>
      </c>
      <c r="F730" s="29" t="s">
        <v>88</v>
      </c>
      <c r="G730" s="32" t="s">
        <v>2667</v>
      </c>
      <c r="H730" s="29" t="s">
        <v>107</v>
      </c>
      <c r="I730" s="32" t="s">
        <v>172</v>
      </c>
      <c r="J730" s="33"/>
      <c r="K730" s="33"/>
      <c r="L730" s="33"/>
      <c r="M730" s="32" t="s">
        <v>3172</v>
      </c>
      <c r="N730" s="33"/>
      <c r="O730" s="33"/>
      <c r="P730" s="33"/>
      <c r="Q730" s="34">
        <v>13572</v>
      </c>
      <c r="R730" s="35">
        <f>IF(Q730&gt;0,0,(IF(ISNA(VLOOKUP(D730,Missing_Vaulations,3,FALSE))=TRUE,0,(VLOOKUP(D730,Missing_Vaulations,3,FALSE)))))</f>
        <v>0</v>
      </c>
      <c r="S730" s="34">
        <f>Q730+R730</f>
        <v>13572</v>
      </c>
      <c r="T730" s="36" t="s">
        <v>3173</v>
      </c>
      <c r="U730" s="37" t="s">
        <v>3174</v>
      </c>
    </row>
    <row r="731" spans="1:21" x14ac:dyDescent="0.2">
      <c r="A731" s="28">
        <f>A730+1</f>
        <v>730</v>
      </c>
      <c r="B731" s="29" t="s">
        <v>3175</v>
      </c>
      <c r="C731" s="30">
        <v>44305</v>
      </c>
      <c r="D731" s="29" t="s">
        <v>322</v>
      </c>
      <c r="E731" s="31">
        <v>9112</v>
      </c>
      <c r="F731" s="29" t="s">
        <v>88</v>
      </c>
      <c r="G731" s="32" t="s">
        <v>3176</v>
      </c>
      <c r="H731" s="29" t="s">
        <v>107</v>
      </c>
      <c r="I731" s="32" t="s">
        <v>143</v>
      </c>
      <c r="J731" s="33"/>
      <c r="K731" s="33"/>
      <c r="L731" s="33"/>
      <c r="M731" s="32" t="s">
        <v>3177</v>
      </c>
      <c r="N731" s="32" t="s">
        <v>3178</v>
      </c>
      <c r="O731" s="33"/>
      <c r="P731" s="33"/>
      <c r="Q731" s="34">
        <v>0</v>
      </c>
      <c r="R731" s="35">
        <f>IF(Q731&gt;0,0,(IF(ISNA(VLOOKUP(D731,Missing_Vaulations,3,FALSE))=TRUE,0,(VLOOKUP(D731,Missing_Vaulations,3,FALSE)))))</f>
        <v>12000</v>
      </c>
      <c r="S731" s="34">
        <f>Q731+R731</f>
        <v>12000</v>
      </c>
      <c r="T731" s="36" t="s">
        <v>3179</v>
      </c>
      <c r="U731" s="37" t="s">
        <v>1359</v>
      </c>
    </row>
    <row r="732" spans="1:21" x14ac:dyDescent="0.2">
      <c r="A732" s="28">
        <f>A731+1</f>
        <v>731</v>
      </c>
      <c r="B732" s="29" t="s">
        <v>3180</v>
      </c>
      <c r="C732" s="30">
        <v>44305</v>
      </c>
      <c r="D732" s="29" t="s">
        <v>87</v>
      </c>
      <c r="E732" s="31">
        <v>11201</v>
      </c>
      <c r="F732" s="29" t="s">
        <v>88</v>
      </c>
      <c r="G732" s="32" t="s">
        <v>3181</v>
      </c>
      <c r="H732" s="29" t="s">
        <v>132</v>
      </c>
      <c r="I732" s="32" t="s">
        <v>172</v>
      </c>
      <c r="J732" s="33"/>
      <c r="K732" s="33"/>
      <c r="L732" s="33"/>
      <c r="M732" s="32" t="s">
        <v>3182</v>
      </c>
      <c r="N732" s="32" t="s">
        <v>93</v>
      </c>
      <c r="O732" s="33"/>
      <c r="P732" s="33"/>
      <c r="Q732" s="34">
        <v>0</v>
      </c>
      <c r="R732" s="35">
        <f>IF(Q732&gt;0,0,(IF(ISNA(VLOOKUP(D732,Missing_Vaulations,3,FALSE))=TRUE,0,(VLOOKUP(D732,Missing_Vaulations,3,FALSE)))))</f>
        <v>3000</v>
      </c>
      <c r="S732" s="34">
        <f>Q732+R732</f>
        <v>3000</v>
      </c>
      <c r="T732" s="36" t="s">
        <v>3183</v>
      </c>
      <c r="U732" s="37" t="s">
        <v>3184</v>
      </c>
    </row>
    <row r="733" spans="1:21" x14ac:dyDescent="0.2">
      <c r="A733" s="28">
        <f>A732+1</f>
        <v>732</v>
      </c>
      <c r="B733" s="29" t="s">
        <v>3185</v>
      </c>
      <c r="C733" s="30">
        <v>44305</v>
      </c>
      <c r="D733" s="29" t="s">
        <v>87</v>
      </c>
      <c r="E733" s="31">
        <v>5811</v>
      </c>
      <c r="F733" s="29" t="s">
        <v>88</v>
      </c>
      <c r="G733" s="32" t="s">
        <v>3186</v>
      </c>
      <c r="H733" s="29" t="s">
        <v>181</v>
      </c>
      <c r="I733" s="32" t="s">
        <v>220</v>
      </c>
      <c r="J733" s="33"/>
      <c r="K733" s="33"/>
      <c r="L733" s="33"/>
      <c r="M733" s="32" t="s">
        <v>3187</v>
      </c>
      <c r="N733" s="32" t="s">
        <v>93</v>
      </c>
      <c r="O733" s="33"/>
      <c r="P733" s="33"/>
      <c r="Q733" s="34">
        <v>0</v>
      </c>
      <c r="R733" s="35">
        <f>IF(Q733&gt;0,0,(IF(ISNA(VLOOKUP(D733,Missing_Vaulations,3,FALSE))=TRUE,0,(VLOOKUP(D733,Missing_Vaulations,3,FALSE)))))</f>
        <v>3000</v>
      </c>
      <c r="S733" s="34">
        <f>Q733+R733</f>
        <v>3000</v>
      </c>
      <c r="T733" s="36" t="s">
        <v>3188</v>
      </c>
      <c r="U733" s="37" t="s">
        <v>3189</v>
      </c>
    </row>
    <row r="734" spans="1:21" x14ac:dyDescent="0.2">
      <c r="A734" s="28">
        <f>A733+1</f>
        <v>733</v>
      </c>
      <c r="B734" s="29" t="s">
        <v>3190</v>
      </c>
      <c r="C734" s="30">
        <v>44305</v>
      </c>
      <c r="D734" s="29" t="s">
        <v>190</v>
      </c>
      <c r="E734" s="31">
        <v>2924</v>
      </c>
      <c r="F734" s="29" t="s">
        <v>88</v>
      </c>
      <c r="G734" s="32" t="s">
        <v>3191</v>
      </c>
      <c r="H734" s="29" t="s">
        <v>107</v>
      </c>
      <c r="I734" s="32" t="s">
        <v>91</v>
      </c>
      <c r="J734" s="33"/>
      <c r="K734" s="33"/>
      <c r="L734" s="33"/>
      <c r="M734" s="32" t="s">
        <v>3192</v>
      </c>
      <c r="N734" s="32" t="s">
        <v>3193</v>
      </c>
      <c r="O734" s="33"/>
      <c r="P734" s="33"/>
      <c r="Q734" s="34">
        <v>0</v>
      </c>
      <c r="R734" s="35">
        <f>IF(Q734&gt;0,0,(IF(ISNA(VLOOKUP(D734,Missing_Vaulations,3,FALSE))=TRUE,0,(VLOOKUP(D734,Missing_Vaulations,3,FALSE)))))</f>
        <v>3000</v>
      </c>
      <c r="S734" s="34">
        <f>Q734+R734</f>
        <v>3000</v>
      </c>
      <c r="T734" s="36" t="s">
        <v>3194</v>
      </c>
      <c r="U734" s="37" t="s">
        <v>294</v>
      </c>
    </row>
    <row r="735" spans="1:21" x14ac:dyDescent="0.2">
      <c r="A735" s="28">
        <f>A734+1</f>
        <v>734</v>
      </c>
      <c r="B735" s="29" t="s">
        <v>3195</v>
      </c>
      <c r="C735" s="30">
        <v>44305</v>
      </c>
      <c r="D735" s="29" t="s">
        <v>190</v>
      </c>
      <c r="E735" s="31">
        <v>3620</v>
      </c>
      <c r="F735" s="29" t="s">
        <v>88</v>
      </c>
      <c r="G735" s="32" t="s">
        <v>3196</v>
      </c>
      <c r="H735" s="29" t="s">
        <v>181</v>
      </c>
      <c r="I735" s="32" t="s">
        <v>115</v>
      </c>
      <c r="J735" s="33"/>
      <c r="K735" s="33"/>
      <c r="L735" s="33"/>
      <c r="M735" s="32" t="s">
        <v>3197</v>
      </c>
      <c r="N735" s="32" t="s">
        <v>3193</v>
      </c>
      <c r="O735" s="33"/>
      <c r="P735" s="33"/>
      <c r="Q735" s="34">
        <v>0</v>
      </c>
      <c r="R735" s="35">
        <f>IF(Q735&gt;0,0,(IF(ISNA(VLOOKUP(D735,Missing_Vaulations,3,FALSE))=TRUE,0,(VLOOKUP(D735,Missing_Vaulations,3,FALSE)))))</f>
        <v>3000</v>
      </c>
      <c r="S735" s="34">
        <f>Q735+R735</f>
        <v>3000</v>
      </c>
      <c r="T735" s="36" t="s">
        <v>3198</v>
      </c>
      <c r="U735" s="37" t="s">
        <v>294</v>
      </c>
    </row>
    <row r="736" spans="1:21" x14ac:dyDescent="0.2">
      <c r="A736" s="28">
        <f>A735+1</f>
        <v>735</v>
      </c>
      <c r="B736" s="29" t="s">
        <v>3199</v>
      </c>
      <c r="C736" s="30">
        <v>44305</v>
      </c>
      <c r="D736" s="29" t="s">
        <v>190</v>
      </c>
      <c r="E736" s="31">
        <v>2113</v>
      </c>
      <c r="F736" s="29" t="s">
        <v>88</v>
      </c>
      <c r="G736" s="32" t="s">
        <v>3200</v>
      </c>
      <c r="H736" s="29" t="s">
        <v>121</v>
      </c>
      <c r="I736" s="32" t="s">
        <v>91</v>
      </c>
      <c r="J736" s="33"/>
      <c r="K736" s="33"/>
      <c r="L736" s="33"/>
      <c r="M736" s="32" t="s">
        <v>3201</v>
      </c>
      <c r="N736" s="32" t="s">
        <v>3193</v>
      </c>
      <c r="O736" s="33"/>
      <c r="P736" s="33"/>
      <c r="Q736" s="34">
        <v>0</v>
      </c>
      <c r="R736" s="35">
        <f>IF(Q736&gt;0,0,(IF(ISNA(VLOOKUP(D736,Missing_Vaulations,3,FALSE))=TRUE,0,(VLOOKUP(D736,Missing_Vaulations,3,FALSE)))))</f>
        <v>3000</v>
      </c>
      <c r="S736" s="34">
        <f>Q736+R736</f>
        <v>3000</v>
      </c>
      <c r="T736" s="36" t="s">
        <v>3202</v>
      </c>
      <c r="U736" s="37" t="s">
        <v>294</v>
      </c>
    </row>
    <row r="737" spans="1:21" x14ac:dyDescent="0.2">
      <c r="A737" s="28">
        <f>A736+1</f>
        <v>736</v>
      </c>
      <c r="B737" s="29" t="s">
        <v>3203</v>
      </c>
      <c r="C737" s="30">
        <v>44305</v>
      </c>
      <c r="D737" s="29" t="s">
        <v>87</v>
      </c>
      <c r="E737" s="31">
        <v>5129</v>
      </c>
      <c r="F737" s="29" t="s">
        <v>88</v>
      </c>
      <c r="G737" s="32" t="s">
        <v>3204</v>
      </c>
      <c r="H737" s="29" t="s">
        <v>90</v>
      </c>
      <c r="I737" s="32" t="s">
        <v>115</v>
      </c>
      <c r="J737" s="33"/>
      <c r="K737" s="33"/>
      <c r="L737" s="33"/>
      <c r="M737" s="32" t="s">
        <v>208</v>
      </c>
      <c r="N737" s="32" t="s">
        <v>990</v>
      </c>
      <c r="O737" s="33"/>
      <c r="P737" s="33"/>
      <c r="Q737" s="34">
        <v>0</v>
      </c>
      <c r="R737" s="35">
        <f>IF(Q737&gt;0,0,(IF(ISNA(VLOOKUP(D737,Missing_Vaulations,3,FALSE))=TRUE,0,(VLOOKUP(D737,Missing_Vaulations,3,FALSE)))))</f>
        <v>3000</v>
      </c>
      <c r="S737" s="34">
        <f>Q737+R737</f>
        <v>3000</v>
      </c>
      <c r="T737" s="36" t="s">
        <v>3205</v>
      </c>
      <c r="U737" s="37" t="s">
        <v>3206</v>
      </c>
    </row>
    <row r="738" spans="1:21" x14ac:dyDescent="0.2">
      <c r="A738" s="28">
        <f>A737+1</f>
        <v>737</v>
      </c>
      <c r="B738" s="29" t="s">
        <v>3207</v>
      </c>
      <c r="C738" s="30">
        <v>44305</v>
      </c>
      <c r="D738" s="29" t="s">
        <v>190</v>
      </c>
      <c r="E738" s="31">
        <v>1500</v>
      </c>
      <c r="F738" s="29" t="s">
        <v>88</v>
      </c>
      <c r="G738" s="32" t="s">
        <v>3208</v>
      </c>
      <c r="H738" s="29" t="s">
        <v>90</v>
      </c>
      <c r="I738" s="32" t="s">
        <v>91</v>
      </c>
      <c r="J738" s="33"/>
      <c r="K738" s="33"/>
      <c r="L738" s="33"/>
      <c r="M738" s="32" t="s">
        <v>3209</v>
      </c>
      <c r="N738" s="32" t="s">
        <v>3210</v>
      </c>
      <c r="O738" s="33"/>
      <c r="P738" s="33"/>
      <c r="Q738" s="34">
        <v>0</v>
      </c>
      <c r="R738" s="35">
        <f>IF(Q738&gt;0,0,(IF(ISNA(VLOOKUP(D738,Missing_Vaulations,3,FALSE))=TRUE,0,(VLOOKUP(D738,Missing_Vaulations,3,FALSE)))))</f>
        <v>3000</v>
      </c>
      <c r="S738" s="34">
        <f>Q738+R738</f>
        <v>3000</v>
      </c>
      <c r="T738" s="36" t="s">
        <v>3211</v>
      </c>
      <c r="U738" s="37" t="s">
        <v>195</v>
      </c>
    </row>
    <row r="739" spans="1:21" x14ac:dyDescent="0.2">
      <c r="A739" s="28">
        <f>A738+1</f>
        <v>738</v>
      </c>
      <c r="B739" s="29" t="s">
        <v>3212</v>
      </c>
      <c r="C739" s="30">
        <v>44305</v>
      </c>
      <c r="D739" s="29" t="s">
        <v>322</v>
      </c>
      <c r="E739" s="31">
        <v>2303</v>
      </c>
      <c r="F739" s="29" t="s">
        <v>88</v>
      </c>
      <c r="G739" s="32" t="s">
        <v>3213</v>
      </c>
      <c r="H739" s="29" t="s">
        <v>181</v>
      </c>
      <c r="I739" s="32" t="s">
        <v>220</v>
      </c>
      <c r="J739" s="33"/>
      <c r="K739" s="33"/>
      <c r="L739" s="33"/>
      <c r="M739" s="32" t="s">
        <v>3214</v>
      </c>
      <c r="N739" s="32" t="s">
        <v>93</v>
      </c>
      <c r="O739" s="33"/>
      <c r="P739" s="33"/>
      <c r="Q739" s="34">
        <v>0</v>
      </c>
      <c r="R739" s="35">
        <f>IF(Q739&gt;0,0,(IF(ISNA(VLOOKUP(D739,Missing_Vaulations,3,FALSE))=TRUE,0,(VLOOKUP(D739,Missing_Vaulations,3,FALSE)))))</f>
        <v>12000</v>
      </c>
      <c r="S739" s="34">
        <f>Q739+R739</f>
        <v>12000</v>
      </c>
      <c r="T739" s="36" t="s">
        <v>3215</v>
      </c>
      <c r="U739" s="37" t="s">
        <v>326</v>
      </c>
    </row>
    <row r="740" spans="1:21" x14ac:dyDescent="0.2">
      <c r="A740" s="28">
        <f>A739+1</f>
        <v>739</v>
      </c>
      <c r="B740" s="29" t="s">
        <v>3216</v>
      </c>
      <c r="C740" s="30">
        <v>44305</v>
      </c>
      <c r="D740" s="29" t="s">
        <v>277</v>
      </c>
      <c r="E740" s="31">
        <v>9100</v>
      </c>
      <c r="F740" s="29" t="s">
        <v>88</v>
      </c>
      <c r="G740" s="32" t="s">
        <v>3217</v>
      </c>
      <c r="H740" s="29" t="s">
        <v>107</v>
      </c>
      <c r="I740" s="32" t="s">
        <v>172</v>
      </c>
      <c r="J740" s="33"/>
      <c r="K740" s="33"/>
      <c r="L740" s="33"/>
      <c r="M740" s="32" t="s">
        <v>3218</v>
      </c>
      <c r="N740" s="32" t="s">
        <v>679</v>
      </c>
      <c r="O740" s="33"/>
      <c r="P740" s="33"/>
      <c r="Q740" s="34">
        <v>0</v>
      </c>
      <c r="R740" s="35">
        <f>IF(Q740&gt;0,0,(IF(ISNA(VLOOKUP(D740,Missing_Vaulations,3,FALSE))=TRUE,0,(VLOOKUP(D740,Missing_Vaulations,3,FALSE)))))</f>
        <v>500</v>
      </c>
      <c r="S740" s="34">
        <f>Q740+R740</f>
        <v>500</v>
      </c>
      <c r="T740" s="36" t="s">
        <v>3219</v>
      </c>
      <c r="U740" s="37" t="s">
        <v>282</v>
      </c>
    </row>
    <row r="741" spans="1:21" x14ac:dyDescent="0.2">
      <c r="A741" s="28">
        <f>A740+1</f>
        <v>740</v>
      </c>
      <c r="B741" s="29" t="s">
        <v>3220</v>
      </c>
      <c r="C741" s="30">
        <v>44305</v>
      </c>
      <c r="D741" s="29" t="s">
        <v>277</v>
      </c>
      <c r="E741" s="31">
        <v>3809</v>
      </c>
      <c r="F741" s="29" t="s">
        <v>88</v>
      </c>
      <c r="G741" s="32" t="s">
        <v>3221</v>
      </c>
      <c r="H741" s="29" t="s">
        <v>181</v>
      </c>
      <c r="I741" s="32" t="s">
        <v>100</v>
      </c>
      <c r="J741" s="33"/>
      <c r="K741" s="33"/>
      <c r="L741" s="33"/>
      <c r="M741" s="32" t="s">
        <v>3222</v>
      </c>
      <c r="N741" s="32" t="s">
        <v>679</v>
      </c>
      <c r="O741" s="33"/>
      <c r="P741" s="33"/>
      <c r="Q741" s="34">
        <v>0</v>
      </c>
      <c r="R741" s="35">
        <f>IF(Q741&gt;0,0,(IF(ISNA(VLOOKUP(D741,Missing_Vaulations,3,FALSE))=TRUE,0,(VLOOKUP(D741,Missing_Vaulations,3,FALSE)))))</f>
        <v>500</v>
      </c>
      <c r="S741" s="34">
        <f>Q741+R741</f>
        <v>500</v>
      </c>
      <c r="T741" s="36" t="s">
        <v>3223</v>
      </c>
      <c r="U741" s="37" t="s">
        <v>282</v>
      </c>
    </row>
    <row r="742" spans="1:21" x14ac:dyDescent="0.2">
      <c r="A742" s="28">
        <f>A741+1</f>
        <v>741</v>
      </c>
      <c r="B742" s="29" t="s">
        <v>3224</v>
      </c>
      <c r="C742" s="30">
        <v>44305</v>
      </c>
      <c r="D742" s="29" t="s">
        <v>190</v>
      </c>
      <c r="E742" s="31">
        <v>3520</v>
      </c>
      <c r="F742" s="29" t="s">
        <v>88</v>
      </c>
      <c r="G742" s="32" t="s">
        <v>2348</v>
      </c>
      <c r="H742" s="29" t="s">
        <v>285</v>
      </c>
      <c r="I742" s="32" t="s">
        <v>100</v>
      </c>
      <c r="J742" s="33"/>
      <c r="K742" s="33"/>
      <c r="L742" s="33"/>
      <c r="M742" s="32" t="s">
        <v>3225</v>
      </c>
      <c r="N742" s="32" t="s">
        <v>3226</v>
      </c>
      <c r="O742" s="33"/>
      <c r="P742" s="33"/>
      <c r="Q742" s="34">
        <v>0</v>
      </c>
      <c r="R742" s="35">
        <f>IF(Q742&gt;0,0,(IF(ISNA(VLOOKUP(D742,Missing_Vaulations,3,FALSE))=TRUE,0,(VLOOKUP(D742,Missing_Vaulations,3,FALSE)))))</f>
        <v>3000</v>
      </c>
      <c r="S742" s="34">
        <f>Q742+R742</f>
        <v>3000</v>
      </c>
      <c r="T742" s="36" t="s">
        <v>3227</v>
      </c>
      <c r="U742" s="37" t="s">
        <v>294</v>
      </c>
    </row>
    <row r="743" spans="1:21" x14ac:dyDescent="0.2">
      <c r="A743" s="28">
        <f>A742+1</f>
        <v>742</v>
      </c>
      <c r="B743" s="29" t="s">
        <v>3228</v>
      </c>
      <c r="C743" s="30">
        <v>44305</v>
      </c>
      <c r="D743" s="29" t="s">
        <v>339</v>
      </c>
      <c r="E743" s="31">
        <v>2020</v>
      </c>
      <c r="F743" s="29" t="s">
        <v>88</v>
      </c>
      <c r="G743" s="32" t="s">
        <v>3229</v>
      </c>
      <c r="H743" s="29" t="s">
        <v>107</v>
      </c>
      <c r="I743" s="32" t="s">
        <v>172</v>
      </c>
      <c r="J743" s="33"/>
      <c r="K743" s="33"/>
      <c r="L743" s="33"/>
      <c r="M743" s="32" t="s">
        <v>3230</v>
      </c>
      <c r="N743" s="32" t="s">
        <v>342</v>
      </c>
      <c r="O743" s="33"/>
      <c r="P743" s="33"/>
      <c r="Q743" s="34">
        <v>0</v>
      </c>
      <c r="R743" s="35">
        <f>IF(Q743&gt;0,0,(IF(ISNA(VLOOKUP(D743,Missing_Vaulations,3,FALSE))=TRUE,0,(VLOOKUP(D743,Missing_Vaulations,3,FALSE)))))</f>
        <v>500</v>
      </c>
      <c r="S743" s="34">
        <f>Q743+R743</f>
        <v>500</v>
      </c>
      <c r="T743" s="36" t="s">
        <v>3231</v>
      </c>
      <c r="U743" s="37" t="s">
        <v>344</v>
      </c>
    </row>
    <row r="744" spans="1:21" x14ac:dyDescent="0.2">
      <c r="A744" s="28">
        <f>A743+1</f>
        <v>743</v>
      </c>
      <c r="B744" s="29" t="s">
        <v>3232</v>
      </c>
      <c r="C744" s="30">
        <v>44305</v>
      </c>
      <c r="D744" s="29" t="s">
        <v>339</v>
      </c>
      <c r="E744" s="31">
        <v>316</v>
      </c>
      <c r="F744" s="29" t="s">
        <v>88</v>
      </c>
      <c r="G744" s="32" t="s">
        <v>3233</v>
      </c>
      <c r="H744" s="29" t="s">
        <v>107</v>
      </c>
      <c r="I744" s="32" t="s">
        <v>186</v>
      </c>
      <c r="J744" s="33"/>
      <c r="K744" s="33"/>
      <c r="L744" s="33"/>
      <c r="M744" s="32" t="s">
        <v>3234</v>
      </c>
      <c r="N744" s="32" t="s">
        <v>1090</v>
      </c>
      <c r="O744" s="33"/>
      <c r="P744" s="33"/>
      <c r="Q744" s="34">
        <v>0</v>
      </c>
      <c r="R744" s="35">
        <f>IF(Q744&gt;0,0,(IF(ISNA(VLOOKUP(D744,Missing_Vaulations,3,FALSE))=TRUE,0,(VLOOKUP(D744,Missing_Vaulations,3,FALSE)))))</f>
        <v>500</v>
      </c>
      <c r="S744" s="34">
        <f>Q744+R744</f>
        <v>500</v>
      </c>
      <c r="T744" s="36" t="s">
        <v>3235</v>
      </c>
      <c r="U744" s="37" t="s">
        <v>1679</v>
      </c>
    </row>
    <row r="745" spans="1:21" x14ac:dyDescent="0.2">
      <c r="A745" s="28">
        <f>A744+1</f>
        <v>744</v>
      </c>
      <c r="B745" s="29" t="s">
        <v>3236</v>
      </c>
      <c r="C745" s="30">
        <v>44305</v>
      </c>
      <c r="D745" s="29" t="s">
        <v>97</v>
      </c>
      <c r="E745" s="31">
        <v>1304</v>
      </c>
      <c r="F745" s="29" t="s">
        <v>88</v>
      </c>
      <c r="G745" s="32" t="s">
        <v>3237</v>
      </c>
      <c r="H745" s="29" t="s">
        <v>107</v>
      </c>
      <c r="I745" s="32" t="s">
        <v>291</v>
      </c>
      <c r="J745" s="33"/>
      <c r="K745" s="33"/>
      <c r="L745" s="33"/>
      <c r="M745" s="32" t="s">
        <v>3238</v>
      </c>
      <c r="N745" s="32" t="s">
        <v>93</v>
      </c>
      <c r="O745" s="33"/>
      <c r="P745" s="33"/>
      <c r="Q745" s="34">
        <v>0</v>
      </c>
      <c r="R745" s="35">
        <f>IF(Q745&gt;0,0,(IF(ISNA(VLOOKUP(D745,Missing_Vaulations,3,FALSE))=TRUE,0,(VLOOKUP(D745,Missing_Vaulations,3,FALSE)))))</f>
        <v>500</v>
      </c>
      <c r="S745" s="34">
        <f>Q745+R745</f>
        <v>500</v>
      </c>
      <c r="T745" s="36" t="s">
        <v>3239</v>
      </c>
      <c r="U745" s="37" t="s">
        <v>332</v>
      </c>
    </row>
    <row r="746" spans="1:21" x14ac:dyDescent="0.2">
      <c r="A746" s="28">
        <f>A745+1</f>
        <v>745</v>
      </c>
      <c r="B746" s="29" t="s">
        <v>3240</v>
      </c>
      <c r="C746" s="30">
        <v>44305</v>
      </c>
      <c r="D746" s="29" t="s">
        <v>190</v>
      </c>
      <c r="E746" s="31">
        <v>3009</v>
      </c>
      <c r="F746" s="29" t="s">
        <v>88</v>
      </c>
      <c r="G746" s="32" t="s">
        <v>3241</v>
      </c>
      <c r="H746" s="29" t="s">
        <v>90</v>
      </c>
      <c r="I746" s="32" t="s">
        <v>115</v>
      </c>
      <c r="J746" s="33"/>
      <c r="K746" s="33"/>
      <c r="L746" s="33"/>
      <c r="M746" s="32" t="s">
        <v>3242</v>
      </c>
      <c r="N746" s="32" t="s">
        <v>3243</v>
      </c>
      <c r="O746" s="33"/>
      <c r="P746" s="33"/>
      <c r="Q746" s="34">
        <v>0</v>
      </c>
      <c r="R746" s="35">
        <f>IF(Q746&gt;0,0,(IF(ISNA(VLOOKUP(D746,Missing_Vaulations,3,FALSE))=TRUE,0,(VLOOKUP(D746,Missing_Vaulations,3,FALSE)))))</f>
        <v>3000</v>
      </c>
      <c r="S746" s="34">
        <f>Q746+R746</f>
        <v>3000</v>
      </c>
      <c r="T746" s="36" t="s">
        <v>3244</v>
      </c>
      <c r="U746" s="37" t="s">
        <v>195</v>
      </c>
    </row>
    <row r="747" spans="1:21" x14ac:dyDescent="0.2">
      <c r="A747" s="28">
        <f>A746+1</f>
        <v>746</v>
      </c>
      <c r="B747" s="29" t="s">
        <v>3245</v>
      </c>
      <c r="C747" s="30">
        <v>44305</v>
      </c>
      <c r="D747" s="29" t="s">
        <v>97</v>
      </c>
      <c r="E747" s="31">
        <v>8008</v>
      </c>
      <c r="F747" s="29" t="s">
        <v>88</v>
      </c>
      <c r="G747" s="32" t="s">
        <v>3246</v>
      </c>
      <c r="H747" s="29" t="s">
        <v>99</v>
      </c>
      <c r="I747" s="32" t="s">
        <v>220</v>
      </c>
      <c r="J747" s="33"/>
      <c r="K747" s="33"/>
      <c r="L747" s="33"/>
      <c r="M747" s="32" t="s">
        <v>3247</v>
      </c>
      <c r="N747" s="32" t="s">
        <v>3248</v>
      </c>
      <c r="O747" s="33"/>
      <c r="P747" s="33"/>
      <c r="Q747" s="34">
        <v>0</v>
      </c>
      <c r="R747" s="35">
        <f>IF(Q747&gt;0,0,(IF(ISNA(VLOOKUP(D747,Missing_Vaulations,3,FALSE))=TRUE,0,(VLOOKUP(D747,Missing_Vaulations,3,FALSE)))))</f>
        <v>500</v>
      </c>
      <c r="S747" s="34">
        <f>Q747+R747</f>
        <v>500</v>
      </c>
      <c r="T747" s="36" t="s">
        <v>3249</v>
      </c>
      <c r="U747" s="37" t="s">
        <v>332</v>
      </c>
    </row>
    <row r="748" spans="1:21" x14ac:dyDescent="0.2">
      <c r="A748" s="28">
        <f>A747+1</f>
        <v>747</v>
      </c>
      <c r="B748" s="29" t="s">
        <v>3250</v>
      </c>
      <c r="C748" s="30">
        <v>44305</v>
      </c>
      <c r="D748" s="29" t="s">
        <v>190</v>
      </c>
      <c r="E748" s="31">
        <v>3508</v>
      </c>
      <c r="F748" s="29" t="s">
        <v>88</v>
      </c>
      <c r="G748" s="32" t="s">
        <v>3251</v>
      </c>
      <c r="H748" s="29" t="s">
        <v>99</v>
      </c>
      <c r="I748" s="32" t="s">
        <v>100</v>
      </c>
      <c r="J748" s="33"/>
      <c r="K748" s="33"/>
      <c r="L748" s="33"/>
      <c r="M748" s="32" t="s">
        <v>3252</v>
      </c>
      <c r="N748" s="32" t="s">
        <v>698</v>
      </c>
      <c r="O748" s="33"/>
      <c r="P748" s="33"/>
      <c r="Q748" s="34">
        <v>0</v>
      </c>
      <c r="R748" s="35">
        <f>IF(Q748&gt;0,0,(IF(ISNA(VLOOKUP(D748,Missing_Vaulations,3,FALSE))=TRUE,0,(VLOOKUP(D748,Missing_Vaulations,3,FALSE)))))</f>
        <v>3000</v>
      </c>
      <c r="S748" s="34">
        <f>Q748+R748</f>
        <v>3000</v>
      </c>
      <c r="T748" s="36" t="s">
        <v>3253</v>
      </c>
      <c r="U748" s="37" t="s">
        <v>195</v>
      </c>
    </row>
    <row r="749" spans="1:21" x14ac:dyDescent="0.2">
      <c r="A749" s="28">
        <f>A748+1</f>
        <v>748</v>
      </c>
      <c r="B749" s="29" t="s">
        <v>3254</v>
      </c>
      <c r="C749" s="30">
        <v>44305</v>
      </c>
      <c r="D749" s="29" t="s">
        <v>190</v>
      </c>
      <c r="E749" s="31">
        <v>226</v>
      </c>
      <c r="F749" s="29" t="s">
        <v>88</v>
      </c>
      <c r="G749" s="32" t="s">
        <v>3255</v>
      </c>
      <c r="H749" s="29" t="s">
        <v>90</v>
      </c>
      <c r="I749" s="32" t="s">
        <v>91</v>
      </c>
      <c r="J749" s="33"/>
      <c r="K749" s="33"/>
      <c r="L749" s="33"/>
      <c r="M749" s="32" t="s">
        <v>3256</v>
      </c>
      <c r="N749" s="32" t="s">
        <v>698</v>
      </c>
      <c r="O749" s="33"/>
      <c r="P749" s="33"/>
      <c r="Q749" s="34">
        <v>0</v>
      </c>
      <c r="R749" s="35">
        <f>IF(Q749&gt;0,0,(IF(ISNA(VLOOKUP(D749,Missing_Vaulations,3,FALSE))=TRUE,0,(VLOOKUP(D749,Missing_Vaulations,3,FALSE)))))</f>
        <v>3000</v>
      </c>
      <c r="S749" s="34">
        <f>Q749+R749</f>
        <v>3000</v>
      </c>
      <c r="T749" s="36" t="s">
        <v>3257</v>
      </c>
      <c r="U749" s="37" t="s">
        <v>195</v>
      </c>
    </row>
    <row r="750" spans="1:21" x14ac:dyDescent="0.2">
      <c r="A750" s="28">
        <f>A749+1</f>
        <v>749</v>
      </c>
      <c r="B750" s="29" t="s">
        <v>3258</v>
      </c>
      <c r="C750" s="30">
        <v>44305</v>
      </c>
      <c r="D750" s="29" t="s">
        <v>190</v>
      </c>
      <c r="E750" s="31">
        <v>519</v>
      </c>
      <c r="F750" s="29" t="s">
        <v>88</v>
      </c>
      <c r="G750" s="32" t="s">
        <v>3259</v>
      </c>
      <c r="H750" s="29" t="s">
        <v>90</v>
      </c>
      <c r="I750" s="32" t="s">
        <v>91</v>
      </c>
      <c r="J750" s="33"/>
      <c r="K750" s="33"/>
      <c r="L750" s="33"/>
      <c r="M750" s="32" t="s">
        <v>3260</v>
      </c>
      <c r="N750" s="32" t="s">
        <v>93</v>
      </c>
      <c r="O750" s="33"/>
      <c r="P750" s="33"/>
      <c r="Q750" s="34">
        <v>0</v>
      </c>
      <c r="R750" s="35">
        <f>IF(Q750&gt;0,0,(IF(ISNA(VLOOKUP(D750,Missing_Vaulations,3,FALSE))=TRUE,0,(VLOOKUP(D750,Missing_Vaulations,3,FALSE)))))</f>
        <v>3000</v>
      </c>
      <c r="S750" s="34">
        <f>Q750+R750</f>
        <v>3000</v>
      </c>
      <c r="T750" s="36" t="s">
        <v>3261</v>
      </c>
      <c r="U750" s="37" t="s">
        <v>294</v>
      </c>
    </row>
    <row r="751" spans="1:21" x14ac:dyDescent="0.2">
      <c r="A751" s="28">
        <f>A750+1</f>
        <v>750</v>
      </c>
      <c r="B751" s="29" t="s">
        <v>3262</v>
      </c>
      <c r="C751" s="30">
        <v>44305</v>
      </c>
      <c r="D751" s="29" t="s">
        <v>339</v>
      </c>
      <c r="E751" s="31">
        <v>1501</v>
      </c>
      <c r="F751" s="29" t="s">
        <v>88</v>
      </c>
      <c r="G751" s="32" t="s">
        <v>3263</v>
      </c>
      <c r="H751" s="29" t="s">
        <v>99</v>
      </c>
      <c r="I751" s="32" t="s">
        <v>186</v>
      </c>
      <c r="J751" s="33"/>
      <c r="K751" s="33"/>
      <c r="L751" s="33"/>
      <c r="M751" s="32" t="s">
        <v>3264</v>
      </c>
      <c r="N751" s="32" t="s">
        <v>3265</v>
      </c>
      <c r="O751" s="33"/>
      <c r="P751" s="33"/>
      <c r="Q751" s="34">
        <v>0</v>
      </c>
      <c r="R751" s="35">
        <f>IF(Q751&gt;0,0,(IF(ISNA(VLOOKUP(D751,Missing_Vaulations,3,FALSE))=TRUE,0,(VLOOKUP(D751,Missing_Vaulations,3,FALSE)))))</f>
        <v>500</v>
      </c>
      <c r="S751" s="34">
        <f>Q751+R751</f>
        <v>500</v>
      </c>
      <c r="T751" s="36" t="s">
        <v>3266</v>
      </c>
      <c r="U751" s="37" t="s">
        <v>434</v>
      </c>
    </row>
    <row r="752" spans="1:21" x14ac:dyDescent="0.2">
      <c r="A752" s="28">
        <f>A751+1</f>
        <v>751</v>
      </c>
      <c r="B752" s="29" t="s">
        <v>3267</v>
      </c>
      <c r="C752" s="30">
        <v>44306</v>
      </c>
      <c r="D752" s="29" t="s">
        <v>87</v>
      </c>
      <c r="E752" s="31">
        <v>5506</v>
      </c>
      <c r="F752" s="29" t="s">
        <v>88</v>
      </c>
      <c r="G752" s="32" t="s">
        <v>3268</v>
      </c>
      <c r="H752" s="29" t="s">
        <v>99</v>
      </c>
      <c r="I752" s="32" t="s">
        <v>220</v>
      </c>
      <c r="J752" s="33"/>
      <c r="K752" s="33"/>
      <c r="L752" s="33"/>
      <c r="M752" s="32" t="s">
        <v>3269</v>
      </c>
      <c r="N752" s="32" t="s">
        <v>93</v>
      </c>
      <c r="O752" s="33"/>
      <c r="P752" s="33"/>
      <c r="Q752" s="34">
        <v>0</v>
      </c>
      <c r="R752" s="35">
        <f>IF(Q752&gt;0,0,(IF(ISNA(VLOOKUP(D752,Missing_Vaulations,3,FALSE))=TRUE,0,(VLOOKUP(D752,Missing_Vaulations,3,FALSE)))))</f>
        <v>3000</v>
      </c>
      <c r="S752" s="34">
        <f>Q752+R752</f>
        <v>3000</v>
      </c>
      <c r="T752" s="36" t="s">
        <v>3270</v>
      </c>
      <c r="U752" s="37" t="s">
        <v>129</v>
      </c>
    </row>
    <row r="753" spans="1:21" x14ac:dyDescent="0.2">
      <c r="A753" s="28">
        <f>A752+1</f>
        <v>752</v>
      </c>
      <c r="B753" s="29" t="s">
        <v>3271</v>
      </c>
      <c r="C753" s="30">
        <v>44306</v>
      </c>
      <c r="D753" s="29" t="s">
        <v>97</v>
      </c>
      <c r="E753" s="31">
        <v>317</v>
      </c>
      <c r="F753" s="29" t="s">
        <v>820</v>
      </c>
      <c r="G753" s="32" t="s">
        <v>597</v>
      </c>
      <c r="H753" s="29" t="s">
        <v>181</v>
      </c>
      <c r="I753" s="32" t="s">
        <v>186</v>
      </c>
      <c r="J753" s="33"/>
      <c r="K753" s="33"/>
      <c r="L753" s="33"/>
      <c r="M753" s="32" t="s">
        <v>3272</v>
      </c>
      <c r="N753" s="32" t="s">
        <v>3273</v>
      </c>
      <c r="O753" s="33"/>
      <c r="P753" s="33"/>
      <c r="Q753" s="34">
        <v>50000</v>
      </c>
      <c r="R753" s="35">
        <f>IF(Q753&gt;0,0,(IF(ISNA(VLOOKUP(D753,Missing_Vaulations,3,FALSE))=TRUE,0,(VLOOKUP(D753,Missing_Vaulations,3,FALSE)))))</f>
        <v>0</v>
      </c>
      <c r="S753" s="34">
        <f>Q753+R753</f>
        <v>50000</v>
      </c>
      <c r="T753" s="36" t="s">
        <v>3274</v>
      </c>
      <c r="U753" s="37" t="s">
        <v>139</v>
      </c>
    </row>
    <row r="754" spans="1:21" x14ac:dyDescent="0.2">
      <c r="A754" s="28">
        <f>A753+1</f>
        <v>753</v>
      </c>
      <c r="B754" s="29" t="s">
        <v>3275</v>
      </c>
      <c r="C754" s="30">
        <v>44306</v>
      </c>
      <c r="D754" s="29" t="s">
        <v>759</v>
      </c>
      <c r="E754" s="31">
        <v>2200</v>
      </c>
      <c r="F754" s="29" t="s">
        <v>88</v>
      </c>
      <c r="G754" s="32" t="s">
        <v>591</v>
      </c>
      <c r="H754" s="29" t="s">
        <v>285</v>
      </c>
      <c r="I754" s="32" t="s">
        <v>91</v>
      </c>
      <c r="J754" s="33"/>
      <c r="K754" s="33"/>
      <c r="L754" s="33"/>
      <c r="M754" s="32" t="s">
        <v>3276</v>
      </c>
      <c r="N754" s="32" t="s">
        <v>3277</v>
      </c>
      <c r="O754" s="33"/>
      <c r="P754" s="33"/>
      <c r="Q754" s="34">
        <v>0</v>
      </c>
      <c r="R754" s="35">
        <f>IF(Q754&gt;0,0,(IF(ISNA(VLOOKUP(D754,Missing_Vaulations,3,FALSE))=TRUE,0,(VLOOKUP(D754,Missing_Vaulations,3,FALSE)))))</f>
        <v>2000</v>
      </c>
      <c r="S754" s="34">
        <f>Q754+R754</f>
        <v>2000</v>
      </c>
      <c r="T754" s="36" t="s">
        <v>3278</v>
      </c>
      <c r="U754" s="37" t="s">
        <v>3279</v>
      </c>
    </row>
    <row r="755" spans="1:21" x14ac:dyDescent="0.2">
      <c r="A755" s="28">
        <f>A754+1</f>
        <v>754</v>
      </c>
      <c r="B755" s="29" t="s">
        <v>3280</v>
      </c>
      <c r="C755" s="30">
        <v>44306</v>
      </c>
      <c r="D755" s="29" t="s">
        <v>418</v>
      </c>
      <c r="E755" s="31">
        <v>5601</v>
      </c>
      <c r="F755" s="29" t="s">
        <v>88</v>
      </c>
      <c r="G755" s="32" t="s">
        <v>2924</v>
      </c>
      <c r="H755" s="29" t="s">
        <v>90</v>
      </c>
      <c r="I755" s="32" t="s">
        <v>100</v>
      </c>
      <c r="J755" s="33"/>
      <c r="K755" s="33"/>
      <c r="L755" s="33"/>
      <c r="M755" s="32" t="s">
        <v>3281</v>
      </c>
      <c r="N755" s="32" t="s">
        <v>3282</v>
      </c>
      <c r="O755" s="39">
        <v>1</v>
      </c>
      <c r="P755" s="39">
        <v>1</v>
      </c>
      <c r="Q755" s="34">
        <v>83636</v>
      </c>
      <c r="R755" s="35">
        <f>IF(Q755&gt;0,0,(IF(ISNA(VLOOKUP(D755,Missing_Vaulations,3,FALSE))=TRUE,0,(VLOOKUP(D755,Missing_Vaulations,3,FALSE)))))</f>
        <v>0</v>
      </c>
      <c r="S755" s="34">
        <f>Q755+R755</f>
        <v>83636</v>
      </c>
      <c r="T755" s="36" t="s">
        <v>3283</v>
      </c>
      <c r="U755" s="37" t="s">
        <v>3284</v>
      </c>
    </row>
    <row r="756" spans="1:21" x14ac:dyDescent="0.2">
      <c r="A756" s="28">
        <f>A755+1</f>
        <v>755</v>
      </c>
      <c r="B756" s="29" t="s">
        <v>3285</v>
      </c>
      <c r="C756" s="30">
        <v>44306</v>
      </c>
      <c r="D756" s="29" t="s">
        <v>97</v>
      </c>
      <c r="E756" s="31">
        <v>25</v>
      </c>
      <c r="F756" s="29" t="s">
        <v>88</v>
      </c>
      <c r="G756" s="32" t="s">
        <v>1047</v>
      </c>
      <c r="H756" s="29" t="s">
        <v>107</v>
      </c>
      <c r="I756" s="32" t="s">
        <v>291</v>
      </c>
      <c r="J756" s="33"/>
      <c r="K756" s="33"/>
      <c r="L756" s="33"/>
      <c r="M756" s="32" t="s">
        <v>3286</v>
      </c>
      <c r="N756" s="33"/>
      <c r="O756" s="33"/>
      <c r="P756" s="33"/>
      <c r="Q756" s="34">
        <v>50000</v>
      </c>
      <c r="R756" s="35">
        <f>IF(Q756&gt;0,0,(IF(ISNA(VLOOKUP(D756,Missing_Vaulations,3,FALSE))=TRUE,0,(VLOOKUP(D756,Missing_Vaulations,3,FALSE)))))</f>
        <v>0</v>
      </c>
      <c r="S756" s="34">
        <f>Q756+R756</f>
        <v>50000</v>
      </c>
      <c r="T756" s="36" t="s">
        <v>3287</v>
      </c>
      <c r="U756" s="37" t="s">
        <v>139</v>
      </c>
    </row>
    <row r="757" spans="1:21" x14ac:dyDescent="0.2">
      <c r="A757" s="28">
        <f>A756+1</f>
        <v>756</v>
      </c>
      <c r="B757" s="29" t="s">
        <v>3288</v>
      </c>
      <c r="C757" s="30">
        <v>44306</v>
      </c>
      <c r="D757" s="29" t="s">
        <v>418</v>
      </c>
      <c r="E757" s="31">
        <v>4401</v>
      </c>
      <c r="F757" s="29" t="s">
        <v>88</v>
      </c>
      <c r="G757" s="32" t="s">
        <v>3289</v>
      </c>
      <c r="H757" s="29" t="s">
        <v>403</v>
      </c>
      <c r="I757" s="33"/>
      <c r="J757" s="33"/>
      <c r="K757" s="33"/>
      <c r="L757" s="33"/>
      <c r="M757" s="32" t="s">
        <v>3290</v>
      </c>
      <c r="N757" s="32" t="s">
        <v>3291</v>
      </c>
      <c r="O757" s="39">
        <v>1</v>
      </c>
      <c r="P757" s="39">
        <v>1</v>
      </c>
      <c r="Q757" s="34">
        <v>15000</v>
      </c>
      <c r="R757" s="35">
        <f>IF(Q757&gt;0,0,(IF(ISNA(VLOOKUP(D757,Missing_Vaulations,3,FALSE))=TRUE,0,(VLOOKUP(D757,Missing_Vaulations,3,FALSE)))))</f>
        <v>0</v>
      </c>
      <c r="S757" s="34">
        <f>Q757+R757</f>
        <v>15000</v>
      </c>
      <c r="T757" s="36" t="s">
        <v>3292</v>
      </c>
      <c r="U757" s="37" t="s">
        <v>3293</v>
      </c>
    </row>
    <row r="758" spans="1:21" x14ac:dyDescent="0.2">
      <c r="A758" s="28">
        <f>A757+1</f>
        <v>757</v>
      </c>
      <c r="B758" s="29" t="s">
        <v>3294</v>
      </c>
      <c r="C758" s="30">
        <v>44306</v>
      </c>
      <c r="D758" s="29" t="s">
        <v>97</v>
      </c>
      <c r="E758" s="31">
        <v>12006</v>
      </c>
      <c r="F758" s="29" t="s">
        <v>88</v>
      </c>
      <c r="G758" s="32" t="s">
        <v>1355</v>
      </c>
      <c r="H758" s="29" t="s">
        <v>90</v>
      </c>
      <c r="I758" s="32" t="s">
        <v>108</v>
      </c>
      <c r="J758" s="33"/>
      <c r="K758" s="33"/>
      <c r="L758" s="33"/>
      <c r="M758" s="32" t="s">
        <v>3295</v>
      </c>
      <c r="N758" s="32" t="s">
        <v>3296</v>
      </c>
      <c r="O758" s="33"/>
      <c r="P758" s="33"/>
      <c r="Q758" s="34">
        <v>50000</v>
      </c>
      <c r="R758" s="35">
        <f>IF(Q758&gt;0,0,(IF(ISNA(VLOOKUP(D758,Missing_Vaulations,3,FALSE))=TRUE,0,(VLOOKUP(D758,Missing_Vaulations,3,FALSE)))))</f>
        <v>0</v>
      </c>
      <c r="S758" s="34">
        <f>Q758+R758</f>
        <v>50000</v>
      </c>
      <c r="T758" s="36" t="s">
        <v>3297</v>
      </c>
      <c r="U758" s="37" t="s">
        <v>112</v>
      </c>
    </row>
    <row r="759" spans="1:21" x14ac:dyDescent="0.2">
      <c r="A759" s="28">
        <f>A758+1</f>
        <v>758</v>
      </c>
      <c r="B759" s="29" t="s">
        <v>3298</v>
      </c>
      <c r="C759" s="30">
        <v>44306</v>
      </c>
      <c r="D759" s="29" t="s">
        <v>97</v>
      </c>
      <c r="E759" s="31">
        <v>347</v>
      </c>
      <c r="F759" s="29" t="s">
        <v>88</v>
      </c>
      <c r="G759" s="32" t="s">
        <v>3299</v>
      </c>
      <c r="H759" s="29" t="s">
        <v>90</v>
      </c>
      <c r="I759" s="32" t="s">
        <v>100</v>
      </c>
      <c r="J759" s="33"/>
      <c r="K759" s="33"/>
      <c r="L759" s="33"/>
      <c r="M759" s="32" t="s">
        <v>3300</v>
      </c>
      <c r="N759" s="32" t="s">
        <v>199</v>
      </c>
      <c r="O759" s="33"/>
      <c r="P759" s="33"/>
      <c r="Q759" s="34">
        <v>50000</v>
      </c>
      <c r="R759" s="35">
        <f>IF(Q759&gt;0,0,(IF(ISNA(VLOOKUP(D759,Missing_Vaulations,3,FALSE))=TRUE,0,(VLOOKUP(D759,Missing_Vaulations,3,FALSE)))))</f>
        <v>0</v>
      </c>
      <c r="S759" s="34">
        <f>Q759+R759</f>
        <v>50000</v>
      </c>
      <c r="T759" s="36" t="s">
        <v>3301</v>
      </c>
      <c r="U759" s="37" t="s">
        <v>3302</v>
      </c>
    </row>
    <row r="760" spans="1:21" x14ac:dyDescent="0.2">
      <c r="A760" s="28">
        <f>A759+1</f>
        <v>759</v>
      </c>
      <c r="B760" s="29" t="s">
        <v>3303</v>
      </c>
      <c r="C760" s="30">
        <v>44306</v>
      </c>
      <c r="D760" s="29" t="s">
        <v>97</v>
      </c>
      <c r="E760" s="31">
        <v>2624</v>
      </c>
      <c r="F760" s="29" t="s">
        <v>88</v>
      </c>
      <c r="G760" s="32" t="s">
        <v>413</v>
      </c>
      <c r="H760" s="29" t="s">
        <v>181</v>
      </c>
      <c r="I760" s="32" t="s">
        <v>297</v>
      </c>
      <c r="J760" s="33"/>
      <c r="K760" s="33"/>
      <c r="L760" s="33"/>
      <c r="M760" s="32" t="s">
        <v>414</v>
      </c>
      <c r="N760" s="32" t="s">
        <v>256</v>
      </c>
      <c r="O760" s="33"/>
      <c r="P760" s="33"/>
      <c r="Q760" s="34">
        <v>50000</v>
      </c>
      <c r="R760" s="35">
        <f>IF(Q760&gt;0,0,(IF(ISNA(VLOOKUP(D760,Missing_Vaulations,3,FALSE))=TRUE,0,(VLOOKUP(D760,Missing_Vaulations,3,FALSE)))))</f>
        <v>0</v>
      </c>
      <c r="S760" s="34">
        <f>Q760+R760</f>
        <v>50000</v>
      </c>
      <c r="T760" s="36" t="s">
        <v>415</v>
      </c>
      <c r="U760" s="37" t="s">
        <v>139</v>
      </c>
    </row>
    <row r="761" spans="1:21" x14ac:dyDescent="0.2">
      <c r="A761" s="28">
        <f>A760+1</f>
        <v>760</v>
      </c>
      <c r="B761" s="29" t="s">
        <v>3304</v>
      </c>
      <c r="C761" s="30">
        <v>44306</v>
      </c>
      <c r="D761" s="29" t="s">
        <v>97</v>
      </c>
      <c r="E761" s="31">
        <v>3409</v>
      </c>
      <c r="F761" s="29" t="s">
        <v>88</v>
      </c>
      <c r="G761" s="32" t="s">
        <v>3305</v>
      </c>
      <c r="H761" s="29" t="s">
        <v>90</v>
      </c>
      <c r="I761" s="32" t="s">
        <v>100</v>
      </c>
      <c r="J761" s="33"/>
      <c r="K761" s="33"/>
      <c r="L761" s="33"/>
      <c r="M761" s="32" t="s">
        <v>3306</v>
      </c>
      <c r="N761" s="32" t="s">
        <v>3296</v>
      </c>
      <c r="O761" s="33"/>
      <c r="P761" s="33"/>
      <c r="Q761" s="34">
        <v>50000</v>
      </c>
      <c r="R761" s="35">
        <f>IF(Q761&gt;0,0,(IF(ISNA(VLOOKUP(D761,Missing_Vaulations,3,FALSE))=TRUE,0,(VLOOKUP(D761,Missing_Vaulations,3,FALSE)))))</f>
        <v>0</v>
      </c>
      <c r="S761" s="34">
        <f>Q761+R761</f>
        <v>50000</v>
      </c>
      <c r="T761" s="36" t="s">
        <v>3307</v>
      </c>
      <c r="U761" s="37" t="s">
        <v>1288</v>
      </c>
    </row>
    <row r="762" spans="1:21" x14ac:dyDescent="0.2">
      <c r="A762" s="28">
        <f>A761+1</f>
        <v>761</v>
      </c>
      <c r="B762" s="29" t="s">
        <v>3308</v>
      </c>
      <c r="C762" s="30">
        <v>44306</v>
      </c>
      <c r="D762" s="29" t="s">
        <v>322</v>
      </c>
      <c r="E762" s="31">
        <v>10608</v>
      </c>
      <c r="F762" s="29" t="s">
        <v>88</v>
      </c>
      <c r="G762" s="32" t="s">
        <v>3309</v>
      </c>
      <c r="H762" s="29" t="s">
        <v>107</v>
      </c>
      <c r="I762" s="32" t="s">
        <v>108</v>
      </c>
      <c r="J762" s="33"/>
      <c r="K762" s="33"/>
      <c r="L762" s="33"/>
      <c r="M762" s="32" t="s">
        <v>3310</v>
      </c>
      <c r="N762" s="32" t="s">
        <v>3311</v>
      </c>
      <c r="O762" s="33"/>
      <c r="P762" s="33"/>
      <c r="Q762" s="34">
        <v>0</v>
      </c>
      <c r="R762" s="35">
        <f>IF(Q762&gt;0,0,(IF(ISNA(VLOOKUP(D762,Missing_Vaulations,3,FALSE))=TRUE,0,(VLOOKUP(D762,Missing_Vaulations,3,FALSE)))))</f>
        <v>12000</v>
      </c>
      <c r="S762" s="34">
        <f>Q762+R762</f>
        <v>12000</v>
      </c>
      <c r="T762" s="36" t="s">
        <v>3312</v>
      </c>
      <c r="U762" s="37" t="s">
        <v>326</v>
      </c>
    </row>
    <row r="763" spans="1:21" x14ac:dyDescent="0.2">
      <c r="A763" s="28">
        <f>A762+1</f>
        <v>762</v>
      </c>
      <c r="B763" s="29" t="s">
        <v>3313</v>
      </c>
      <c r="C763" s="30">
        <v>44306</v>
      </c>
      <c r="D763" s="29" t="s">
        <v>97</v>
      </c>
      <c r="E763" s="31">
        <v>11111</v>
      </c>
      <c r="F763" s="29" t="s">
        <v>88</v>
      </c>
      <c r="G763" s="32" t="s">
        <v>3314</v>
      </c>
      <c r="H763" s="29" t="s">
        <v>403</v>
      </c>
      <c r="I763" s="32" t="s">
        <v>172</v>
      </c>
      <c r="J763" s="33"/>
      <c r="K763" s="33"/>
      <c r="L763" s="33"/>
      <c r="M763" s="32" t="s">
        <v>3315</v>
      </c>
      <c r="N763" s="32" t="s">
        <v>965</v>
      </c>
      <c r="O763" s="33"/>
      <c r="P763" s="33"/>
      <c r="Q763" s="34">
        <v>50000</v>
      </c>
      <c r="R763" s="35">
        <f>IF(Q763&gt;0,0,(IF(ISNA(VLOOKUP(D763,Missing_Vaulations,3,FALSE))=TRUE,0,(VLOOKUP(D763,Missing_Vaulations,3,FALSE)))))</f>
        <v>0</v>
      </c>
      <c r="S763" s="34">
        <f>Q763+R763</f>
        <v>50000</v>
      </c>
      <c r="T763" s="36" t="s">
        <v>3316</v>
      </c>
      <c r="U763" s="37" t="s">
        <v>112</v>
      </c>
    </row>
    <row r="764" spans="1:21" x14ac:dyDescent="0.2">
      <c r="A764" s="28">
        <f>A763+1</f>
        <v>763</v>
      </c>
      <c r="B764" s="29" t="s">
        <v>3317</v>
      </c>
      <c r="C764" s="30">
        <v>44306</v>
      </c>
      <c r="D764" s="29" t="s">
        <v>97</v>
      </c>
      <c r="E764" s="31">
        <v>5611</v>
      </c>
      <c r="F764" s="29" t="s">
        <v>88</v>
      </c>
      <c r="G764" s="32" t="s">
        <v>3318</v>
      </c>
      <c r="H764" s="29" t="s">
        <v>107</v>
      </c>
      <c r="I764" s="32" t="s">
        <v>466</v>
      </c>
      <c r="J764" s="33"/>
      <c r="K764" s="33"/>
      <c r="L764" s="33"/>
      <c r="M764" s="32" t="s">
        <v>3319</v>
      </c>
      <c r="N764" s="32" t="s">
        <v>965</v>
      </c>
      <c r="O764" s="33"/>
      <c r="P764" s="33"/>
      <c r="Q764" s="34">
        <v>50000</v>
      </c>
      <c r="R764" s="35">
        <f>IF(Q764&gt;0,0,(IF(ISNA(VLOOKUP(D764,Missing_Vaulations,3,FALSE))=TRUE,0,(VLOOKUP(D764,Missing_Vaulations,3,FALSE)))))</f>
        <v>0</v>
      </c>
      <c r="S764" s="34">
        <f>Q764+R764</f>
        <v>50000</v>
      </c>
      <c r="T764" s="36" t="s">
        <v>3320</v>
      </c>
      <c r="U764" s="37" t="s">
        <v>112</v>
      </c>
    </row>
    <row r="765" spans="1:21" x14ac:dyDescent="0.2">
      <c r="A765" s="28">
        <f>A764+1</f>
        <v>764</v>
      </c>
      <c r="B765" s="29" t="s">
        <v>3321</v>
      </c>
      <c r="C765" s="30">
        <v>44306</v>
      </c>
      <c r="D765" s="29" t="s">
        <v>277</v>
      </c>
      <c r="E765" s="31">
        <v>1118</v>
      </c>
      <c r="F765" s="29" t="s">
        <v>88</v>
      </c>
      <c r="G765" s="32" t="s">
        <v>3322</v>
      </c>
      <c r="H765" s="29" t="s">
        <v>121</v>
      </c>
      <c r="I765" s="32" t="s">
        <v>186</v>
      </c>
      <c r="J765" s="33"/>
      <c r="K765" s="33"/>
      <c r="L765" s="33"/>
      <c r="M765" s="32" t="s">
        <v>3323</v>
      </c>
      <c r="N765" s="32" t="s">
        <v>809</v>
      </c>
      <c r="O765" s="33"/>
      <c r="P765" s="33"/>
      <c r="Q765" s="34">
        <v>0</v>
      </c>
      <c r="R765" s="35">
        <f>IF(Q765&gt;0,0,(IF(ISNA(VLOOKUP(D765,Missing_Vaulations,3,FALSE))=TRUE,0,(VLOOKUP(D765,Missing_Vaulations,3,FALSE)))))</f>
        <v>500</v>
      </c>
      <c r="S765" s="34">
        <f>Q765+R765</f>
        <v>500</v>
      </c>
      <c r="T765" s="36" t="s">
        <v>3324</v>
      </c>
      <c r="U765" s="37" t="s">
        <v>282</v>
      </c>
    </row>
    <row r="766" spans="1:21" x14ac:dyDescent="0.2">
      <c r="A766" s="28">
        <f>A765+1</f>
        <v>765</v>
      </c>
      <c r="B766" s="29" t="s">
        <v>3325</v>
      </c>
      <c r="C766" s="30">
        <v>44306</v>
      </c>
      <c r="D766" s="29" t="s">
        <v>277</v>
      </c>
      <c r="E766" s="31">
        <v>10512</v>
      </c>
      <c r="F766" s="29" t="s">
        <v>88</v>
      </c>
      <c r="G766" s="32" t="s">
        <v>171</v>
      </c>
      <c r="H766" s="29" t="s">
        <v>107</v>
      </c>
      <c r="I766" s="32" t="s">
        <v>172</v>
      </c>
      <c r="J766" s="33"/>
      <c r="K766" s="33"/>
      <c r="L766" s="33"/>
      <c r="M766" s="32" t="s">
        <v>3326</v>
      </c>
      <c r="N766" s="32" t="s">
        <v>809</v>
      </c>
      <c r="O766" s="33"/>
      <c r="P766" s="33"/>
      <c r="Q766" s="34">
        <v>0</v>
      </c>
      <c r="R766" s="35">
        <f>IF(Q766&gt;0,0,(IF(ISNA(VLOOKUP(D766,Missing_Vaulations,3,FALSE))=TRUE,0,(VLOOKUP(D766,Missing_Vaulations,3,FALSE)))))</f>
        <v>500</v>
      </c>
      <c r="S766" s="34">
        <f>Q766+R766</f>
        <v>500</v>
      </c>
      <c r="T766" s="36" t="s">
        <v>3327</v>
      </c>
      <c r="U766" s="37" t="s">
        <v>282</v>
      </c>
    </row>
    <row r="767" spans="1:21" x14ac:dyDescent="0.2">
      <c r="A767" s="28">
        <f>A766+1</f>
        <v>766</v>
      </c>
      <c r="B767" s="29" t="s">
        <v>3328</v>
      </c>
      <c r="C767" s="30">
        <v>44306</v>
      </c>
      <c r="D767" s="29" t="s">
        <v>759</v>
      </c>
      <c r="E767" s="31">
        <v>12838</v>
      </c>
      <c r="F767" s="29" t="s">
        <v>88</v>
      </c>
      <c r="G767" s="32" t="s">
        <v>776</v>
      </c>
      <c r="H767" s="29" t="s">
        <v>777</v>
      </c>
      <c r="I767" s="32" t="s">
        <v>108</v>
      </c>
      <c r="J767" s="33"/>
      <c r="K767" s="33"/>
      <c r="L767" s="33"/>
      <c r="M767" s="32" t="s">
        <v>3329</v>
      </c>
      <c r="N767" s="32" t="s">
        <v>1573</v>
      </c>
      <c r="O767" s="33"/>
      <c r="P767" s="33"/>
      <c r="Q767" s="34">
        <v>0</v>
      </c>
      <c r="R767" s="35">
        <f>IF(Q767&gt;0,0,(IF(ISNA(VLOOKUP(D767,Missing_Vaulations,3,FALSE))=TRUE,0,(VLOOKUP(D767,Missing_Vaulations,3,FALSE)))))</f>
        <v>2000</v>
      </c>
      <c r="S767" s="34">
        <f>Q767+R767</f>
        <v>2000</v>
      </c>
      <c r="T767" s="36" t="s">
        <v>3330</v>
      </c>
      <c r="U767" s="37" t="s">
        <v>1574</v>
      </c>
    </row>
    <row r="768" spans="1:21" x14ac:dyDescent="0.2">
      <c r="A768" s="28">
        <f>A767+1</f>
        <v>767</v>
      </c>
      <c r="B768" s="29" t="s">
        <v>3331</v>
      </c>
      <c r="C768" s="30">
        <v>44306</v>
      </c>
      <c r="D768" s="29" t="s">
        <v>277</v>
      </c>
      <c r="E768" s="31">
        <v>13801</v>
      </c>
      <c r="F768" s="29" t="s">
        <v>88</v>
      </c>
      <c r="G768" s="32" t="s">
        <v>3332</v>
      </c>
      <c r="H768" s="29" t="s">
        <v>90</v>
      </c>
      <c r="I768" s="32" t="s">
        <v>143</v>
      </c>
      <c r="J768" s="33"/>
      <c r="K768" s="33"/>
      <c r="L768" s="33"/>
      <c r="M768" s="32" t="s">
        <v>3333</v>
      </c>
      <c r="N768" s="32" t="s">
        <v>809</v>
      </c>
      <c r="O768" s="33"/>
      <c r="P768" s="33"/>
      <c r="Q768" s="34">
        <v>0</v>
      </c>
      <c r="R768" s="35">
        <f>IF(Q768&gt;0,0,(IF(ISNA(VLOOKUP(D768,Missing_Vaulations,3,FALSE))=TRUE,0,(VLOOKUP(D768,Missing_Vaulations,3,FALSE)))))</f>
        <v>500</v>
      </c>
      <c r="S768" s="34">
        <f>Q768+R768</f>
        <v>500</v>
      </c>
      <c r="T768" s="36" t="s">
        <v>3334</v>
      </c>
      <c r="U768" s="37" t="s">
        <v>282</v>
      </c>
    </row>
    <row r="769" spans="1:21" x14ac:dyDescent="0.2">
      <c r="A769" s="28">
        <f>A768+1</f>
        <v>768</v>
      </c>
      <c r="B769" s="29" t="s">
        <v>3335</v>
      </c>
      <c r="C769" s="30">
        <v>44306</v>
      </c>
      <c r="D769" s="29" t="s">
        <v>277</v>
      </c>
      <c r="E769" s="31">
        <v>2209</v>
      </c>
      <c r="F769" s="29" t="s">
        <v>88</v>
      </c>
      <c r="G769" s="32" t="s">
        <v>3336</v>
      </c>
      <c r="H769" s="29" t="s">
        <v>99</v>
      </c>
      <c r="I769" s="32" t="s">
        <v>91</v>
      </c>
      <c r="J769" s="33"/>
      <c r="K769" s="33"/>
      <c r="L769" s="33"/>
      <c r="M769" s="32" t="s">
        <v>3337</v>
      </c>
      <c r="N769" s="32" t="s">
        <v>809</v>
      </c>
      <c r="O769" s="33"/>
      <c r="P769" s="33"/>
      <c r="Q769" s="34">
        <v>0</v>
      </c>
      <c r="R769" s="35">
        <f>IF(Q769&gt;0,0,(IF(ISNA(VLOOKUP(D769,Missing_Vaulations,3,FALSE))=TRUE,0,(VLOOKUP(D769,Missing_Vaulations,3,FALSE)))))</f>
        <v>500</v>
      </c>
      <c r="S769" s="34">
        <f>Q769+R769</f>
        <v>500</v>
      </c>
      <c r="T769" s="36" t="s">
        <v>3338</v>
      </c>
      <c r="U769" s="37" t="s">
        <v>282</v>
      </c>
    </row>
    <row r="770" spans="1:21" x14ac:dyDescent="0.2">
      <c r="A770" s="28">
        <f>A769+1</f>
        <v>769</v>
      </c>
      <c r="B770" s="29" t="s">
        <v>3339</v>
      </c>
      <c r="C770" s="30">
        <v>44306</v>
      </c>
      <c r="D770" s="29" t="s">
        <v>277</v>
      </c>
      <c r="E770" s="31">
        <v>2312</v>
      </c>
      <c r="F770" s="29" t="s">
        <v>88</v>
      </c>
      <c r="G770" s="32" t="s">
        <v>3340</v>
      </c>
      <c r="H770" s="29" t="s">
        <v>181</v>
      </c>
      <c r="I770" s="32" t="s">
        <v>91</v>
      </c>
      <c r="J770" s="33"/>
      <c r="K770" s="33"/>
      <c r="L770" s="33"/>
      <c r="M770" s="32" t="s">
        <v>3341</v>
      </c>
      <c r="N770" s="32" t="s">
        <v>809</v>
      </c>
      <c r="O770" s="33"/>
      <c r="P770" s="33"/>
      <c r="Q770" s="34">
        <v>0</v>
      </c>
      <c r="R770" s="35">
        <f>IF(Q770&gt;0,0,(IF(ISNA(VLOOKUP(D770,Missing_Vaulations,3,FALSE))=TRUE,0,(VLOOKUP(D770,Missing_Vaulations,3,FALSE)))))</f>
        <v>500</v>
      </c>
      <c r="S770" s="34">
        <f>Q770+R770</f>
        <v>500</v>
      </c>
      <c r="T770" s="36" t="s">
        <v>3342</v>
      </c>
      <c r="U770" s="37" t="s">
        <v>282</v>
      </c>
    </row>
    <row r="771" spans="1:21" x14ac:dyDescent="0.2">
      <c r="A771" s="28">
        <f>A770+1</f>
        <v>770</v>
      </c>
      <c r="B771" s="29" t="s">
        <v>3343</v>
      </c>
      <c r="C771" s="30">
        <v>44306</v>
      </c>
      <c r="D771" s="29" t="s">
        <v>277</v>
      </c>
      <c r="E771" s="31">
        <v>2804</v>
      </c>
      <c r="F771" s="29" t="s">
        <v>88</v>
      </c>
      <c r="G771" s="32" t="s">
        <v>2079</v>
      </c>
      <c r="H771" s="29" t="s">
        <v>181</v>
      </c>
      <c r="I771" s="32" t="s">
        <v>220</v>
      </c>
      <c r="J771" s="33"/>
      <c r="K771" s="33"/>
      <c r="L771" s="33"/>
      <c r="M771" s="32" t="s">
        <v>3344</v>
      </c>
      <c r="N771" s="32" t="s">
        <v>809</v>
      </c>
      <c r="O771" s="33"/>
      <c r="P771" s="33"/>
      <c r="Q771" s="34">
        <v>0</v>
      </c>
      <c r="R771" s="35">
        <f>IF(Q771&gt;0,0,(IF(ISNA(VLOOKUP(D771,Missing_Vaulations,3,FALSE))=TRUE,0,(VLOOKUP(D771,Missing_Vaulations,3,FALSE)))))</f>
        <v>500</v>
      </c>
      <c r="S771" s="34">
        <f>Q771+R771</f>
        <v>500</v>
      </c>
      <c r="T771" s="36" t="s">
        <v>3345</v>
      </c>
      <c r="U771" s="37" t="s">
        <v>282</v>
      </c>
    </row>
    <row r="772" spans="1:21" x14ac:dyDescent="0.2">
      <c r="A772" s="28">
        <f>A771+1</f>
        <v>771</v>
      </c>
      <c r="B772" s="29" t="s">
        <v>3346</v>
      </c>
      <c r="C772" s="30">
        <v>44306</v>
      </c>
      <c r="D772" s="29" t="s">
        <v>97</v>
      </c>
      <c r="E772" s="31">
        <v>11809</v>
      </c>
      <c r="F772" s="29" t="s">
        <v>88</v>
      </c>
      <c r="G772" s="32" t="s">
        <v>3347</v>
      </c>
      <c r="H772" s="29" t="s">
        <v>90</v>
      </c>
      <c r="I772" s="32" t="s">
        <v>108</v>
      </c>
      <c r="J772" s="33"/>
      <c r="K772" s="33"/>
      <c r="L772" s="33"/>
      <c r="M772" s="32" t="s">
        <v>3348</v>
      </c>
      <c r="N772" s="32" t="s">
        <v>204</v>
      </c>
      <c r="O772" s="33"/>
      <c r="P772" s="33"/>
      <c r="Q772" s="34">
        <v>50000</v>
      </c>
      <c r="R772" s="35">
        <f>IF(Q772&gt;0,0,(IF(ISNA(VLOOKUP(D772,Missing_Vaulations,3,FALSE))=TRUE,0,(VLOOKUP(D772,Missing_Vaulations,3,FALSE)))))</f>
        <v>0</v>
      </c>
      <c r="S772" s="34">
        <f>Q772+R772</f>
        <v>50000</v>
      </c>
      <c r="T772" s="36" t="s">
        <v>3349</v>
      </c>
      <c r="U772" s="37" t="s">
        <v>112</v>
      </c>
    </row>
    <row r="773" spans="1:21" x14ac:dyDescent="0.2">
      <c r="A773" s="28">
        <f>A772+1</f>
        <v>772</v>
      </c>
      <c r="B773" s="29" t="s">
        <v>3350</v>
      </c>
      <c r="C773" s="30">
        <v>44306</v>
      </c>
      <c r="D773" s="29" t="s">
        <v>97</v>
      </c>
      <c r="E773" s="31">
        <v>5918</v>
      </c>
      <c r="F773" s="29" t="s">
        <v>88</v>
      </c>
      <c r="G773" s="32" t="s">
        <v>3351</v>
      </c>
      <c r="H773" s="29" t="s">
        <v>90</v>
      </c>
      <c r="I773" s="32" t="s">
        <v>220</v>
      </c>
      <c r="J773" s="33"/>
      <c r="K773" s="33"/>
      <c r="L773" s="33"/>
      <c r="M773" s="32" t="s">
        <v>3352</v>
      </c>
      <c r="N773" s="32" t="s">
        <v>110</v>
      </c>
      <c r="O773" s="33"/>
      <c r="P773" s="33"/>
      <c r="Q773" s="34">
        <v>50000</v>
      </c>
      <c r="R773" s="35">
        <f>IF(Q773&gt;0,0,(IF(ISNA(VLOOKUP(D773,Missing_Vaulations,3,FALSE))=TRUE,0,(VLOOKUP(D773,Missing_Vaulations,3,FALSE)))))</f>
        <v>0</v>
      </c>
      <c r="S773" s="34">
        <f>Q773+R773</f>
        <v>50000</v>
      </c>
      <c r="T773" s="36" t="s">
        <v>3353</v>
      </c>
      <c r="U773" s="37" t="s">
        <v>112</v>
      </c>
    </row>
    <row r="774" spans="1:21" x14ac:dyDescent="0.2">
      <c r="A774" s="28">
        <f>A773+1</f>
        <v>773</v>
      </c>
      <c r="B774" s="29" t="s">
        <v>3354</v>
      </c>
      <c r="C774" s="30">
        <v>44306</v>
      </c>
      <c r="D774" s="29" t="s">
        <v>141</v>
      </c>
      <c r="E774" s="31">
        <v>9211</v>
      </c>
      <c r="F774" s="29" t="s">
        <v>88</v>
      </c>
      <c r="G774" s="32" t="s">
        <v>2564</v>
      </c>
      <c r="H774" s="29" t="s">
        <v>99</v>
      </c>
      <c r="I774" s="32" t="s">
        <v>115</v>
      </c>
      <c r="J774" s="38">
        <v>6426</v>
      </c>
      <c r="K774" s="39">
        <v>23</v>
      </c>
      <c r="L774" s="40">
        <v>1</v>
      </c>
      <c r="M774" s="32" t="s">
        <v>587</v>
      </c>
      <c r="N774" s="32" t="s">
        <v>588</v>
      </c>
      <c r="O774" s="39">
        <v>1</v>
      </c>
      <c r="P774" s="39">
        <v>1</v>
      </c>
      <c r="Q774" s="34">
        <v>313292</v>
      </c>
      <c r="R774" s="35">
        <f>IF(Q774&gt;0,0,(IF(ISNA(VLOOKUP(D774,Missing_Vaulations,3,FALSE))=TRUE,0,(VLOOKUP(D774,Missing_Vaulations,3,FALSE)))))</f>
        <v>0</v>
      </c>
      <c r="S774" s="34">
        <f>Q774+R774</f>
        <v>313292</v>
      </c>
      <c r="T774" s="36" t="s">
        <v>3355</v>
      </c>
      <c r="U774" s="41"/>
    </row>
    <row r="775" spans="1:21" x14ac:dyDescent="0.2">
      <c r="A775" s="28">
        <f>A774+1</f>
        <v>774</v>
      </c>
      <c r="B775" s="29" t="s">
        <v>3356</v>
      </c>
      <c r="C775" s="30">
        <v>44306</v>
      </c>
      <c r="D775" s="29" t="s">
        <v>141</v>
      </c>
      <c r="E775" s="31">
        <v>9207</v>
      </c>
      <c r="F775" s="29" t="s">
        <v>88</v>
      </c>
      <c r="G775" s="32" t="s">
        <v>2564</v>
      </c>
      <c r="H775" s="29" t="s">
        <v>99</v>
      </c>
      <c r="I775" s="32" t="s">
        <v>115</v>
      </c>
      <c r="J775" s="38">
        <v>6426</v>
      </c>
      <c r="K775" s="39">
        <v>24</v>
      </c>
      <c r="L775" s="40">
        <v>1</v>
      </c>
      <c r="M775" s="32" t="s">
        <v>587</v>
      </c>
      <c r="N775" s="32" t="s">
        <v>588</v>
      </c>
      <c r="O775" s="39">
        <v>1</v>
      </c>
      <c r="P775" s="39">
        <v>1</v>
      </c>
      <c r="Q775" s="34">
        <v>226810</v>
      </c>
      <c r="R775" s="35">
        <f>IF(Q775&gt;0,0,(IF(ISNA(VLOOKUP(D775,Missing_Vaulations,3,FALSE))=TRUE,0,(VLOOKUP(D775,Missing_Vaulations,3,FALSE)))))</f>
        <v>0</v>
      </c>
      <c r="S775" s="34">
        <f>Q775+R775</f>
        <v>226810</v>
      </c>
      <c r="T775" s="36" t="s">
        <v>3357</v>
      </c>
      <c r="U775" s="41"/>
    </row>
    <row r="776" spans="1:21" x14ac:dyDescent="0.2">
      <c r="A776" s="28">
        <f>A775+1</f>
        <v>775</v>
      </c>
      <c r="B776" s="29" t="s">
        <v>3358</v>
      </c>
      <c r="C776" s="30">
        <v>44306</v>
      </c>
      <c r="D776" s="29" t="s">
        <v>97</v>
      </c>
      <c r="E776" s="31">
        <v>5414</v>
      </c>
      <c r="F776" s="29" t="s">
        <v>88</v>
      </c>
      <c r="G776" s="32" t="s">
        <v>3359</v>
      </c>
      <c r="H776" s="29" t="s">
        <v>107</v>
      </c>
      <c r="I776" s="32" t="s">
        <v>186</v>
      </c>
      <c r="J776" s="33"/>
      <c r="K776" s="33"/>
      <c r="L776" s="33"/>
      <c r="M776" s="32" t="s">
        <v>3360</v>
      </c>
      <c r="N776" s="32" t="s">
        <v>204</v>
      </c>
      <c r="O776" s="33"/>
      <c r="P776" s="33"/>
      <c r="Q776" s="34">
        <v>50000</v>
      </c>
      <c r="R776" s="35">
        <f>IF(Q776&gt;0,0,(IF(ISNA(VLOOKUP(D776,Missing_Vaulations,3,FALSE))=TRUE,0,(VLOOKUP(D776,Missing_Vaulations,3,FALSE)))))</f>
        <v>0</v>
      </c>
      <c r="S776" s="34">
        <f>Q776+R776</f>
        <v>50000</v>
      </c>
      <c r="T776" s="36" t="s">
        <v>3361</v>
      </c>
      <c r="U776" s="37" t="s">
        <v>112</v>
      </c>
    </row>
    <row r="777" spans="1:21" x14ac:dyDescent="0.2">
      <c r="A777" s="28">
        <f>A776+1</f>
        <v>776</v>
      </c>
      <c r="B777" s="29" t="s">
        <v>3362</v>
      </c>
      <c r="C777" s="30">
        <v>44306</v>
      </c>
      <c r="D777" s="29" t="s">
        <v>97</v>
      </c>
      <c r="E777" s="31">
        <v>5605</v>
      </c>
      <c r="F777" s="29" t="s">
        <v>88</v>
      </c>
      <c r="G777" s="32" t="s">
        <v>3363</v>
      </c>
      <c r="H777" s="29" t="s">
        <v>403</v>
      </c>
      <c r="I777" s="32" t="s">
        <v>108</v>
      </c>
      <c r="J777" s="33"/>
      <c r="K777" s="33"/>
      <c r="L777" s="33"/>
      <c r="M777" s="32" t="s">
        <v>3364</v>
      </c>
      <c r="N777" s="32" t="s">
        <v>204</v>
      </c>
      <c r="O777" s="33"/>
      <c r="P777" s="33"/>
      <c r="Q777" s="34">
        <v>50000</v>
      </c>
      <c r="R777" s="35">
        <f>IF(Q777&gt;0,0,(IF(ISNA(VLOOKUP(D777,Missing_Vaulations,3,FALSE))=TRUE,0,(VLOOKUP(D777,Missing_Vaulations,3,FALSE)))))</f>
        <v>0</v>
      </c>
      <c r="S777" s="34">
        <f>Q777+R777</f>
        <v>50000</v>
      </c>
      <c r="T777" s="36" t="s">
        <v>3365</v>
      </c>
      <c r="U777" s="37" t="s">
        <v>112</v>
      </c>
    </row>
    <row r="778" spans="1:21" x14ac:dyDescent="0.2">
      <c r="A778" s="28">
        <f>A777+1</f>
        <v>777</v>
      </c>
      <c r="B778" s="29" t="s">
        <v>3366</v>
      </c>
      <c r="C778" s="30">
        <v>44306</v>
      </c>
      <c r="D778" s="29" t="s">
        <v>97</v>
      </c>
      <c r="E778" s="31">
        <v>11511</v>
      </c>
      <c r="F778" s="29" t="s">
        <v>88</v>
      </c>
      <c r="G778" s="32" t="s">
        <v>3101</v>
      </c>
      <c r="H778" s="29" t="s">
        <v>90</v>
      </c>
      <c r="I778" s="32" t="s">
        <v>108</v>
      </c>
      <c r="J778" s="33"/>
      <c r="K778" s="33"/>
      <c r="L778" s="33"/>
      <c r="M778" s="32" t="s">
        <v>3367</v>
      </c>
      <c r="N778" s="32" t="s">
        <v>204</v>
      </c>
      <c r="O778" s="33"/>
      <c r="P778" s="33"/>
      <c r="Q778" s="34">
        <v>50000</v>
      </c>
      <c r="R778" s="35">
        <f>IF(Q778&gt;0,0,(IF(ISNA(VLOOKUP(D778,Missing_Vaulations,3,FALSE))=TRUE,0,(VLOOKUP(D778,Missing_Vaulations,3,FALSE)))))</f>
        <v>0</v>
      </c>
      <c r="S778" s="34">
        <f>Q778+R778</f>
        <v>50000</v>
      </c>
      <c r="T778" s="36" t="s">
        <v>3368</v>
      </c>
      <c r="U778" s="37" t="s">
        <v>112</v>
      </c>
    </row>
    <row r="779" spans="1:21" x14ac:dyDescent="0.2">
      <c r="A779" s="28">
        <f>A778+1</f>
        <v>778</v>
      </c>
      <c r="B779" s="29" t="s">
        <v>3369</v>
      </c>
      <c r="C779" s="30">
        <v>44306</v>
      </c>
      <c r="D779" s="29" t="s">
        <v>97</v>
      </c>
      <c r="E779" s="31">
        <v>12203</v>
      </c>
      <c r="F779" s="29" t="s">
        <v>88</v>
      </c>
      <c r="G779" s="32" t="s">
        <v>3370</v>
      </c>
      <c r="H779" s="29" t="s">
        <v>107</v>
      </c>
      <c r="I779" s="32" t="s">
        <v>108</v>
      </c>
      <c r="J779" s="33"/>
      <c r="K779" s="33"/>
      <c r="L779" s="33"/>
      <c r="M779" s="32" t="s">
        <v>3371</v>
      </c>
      <c r="N779" s="32" t="s">
        <v>204</v>
      </c>
      <c r="O779" s="33"/>
      <c r="P779" s="33"/>
      <c r="Q779" s="34">
        <v>50000</v>
      </c>
      <c r="R779" s="35">
        <f>IF(Q779&gt;0,0,(IF(ISNA(VLOOKUP(D779,Missing_Vaulations,3,FALSE))=TRUE,0,(VLOOKUP(D779,Missing_Vaulations,3,FALSE)))))</f>
        <v>0</v>
      </c>
      <c r="S779" s="34">
        <f>Q779+R779</f>
        <v>50000</v>
      </c>
      <c r="T779" s="36" t="s">
        <v>3372</v>
      </c>
      <c r="U779" s="37" t="s">
        <v>112</v>
      </c>
    </row>
    <row r="780" spans="1:21" x14ac:dyDescent="0.2">
      <c r="A780" s="28">
        <f>A779+1</f>
        <v>779</v>
      </c>
      <c r="B780" s="29" t="s">
        <v>3373</v>
      </c>
      <c r="C780" s="30">
        <v>44306</v>
      </c>
      <c r="D780" s="29" t="s">
        <v>97</v>
      </c>
      <c r="E780" s="31">
        <v>4118</v>
      </c>
      <c r="F780" s="29" t="s">
        <v>88</v>
      </c>
      <c r="G780" s="32" t="s">
        <v>3374</v>
      </c>
      <c r="H780" s="29" t="s">
        <v>90</v>
      </c>
      <c r="I780" s="32" t="s">
        <v>220</v>
      </c>
      <c r="J780" s="33"/>
      <c r="K780" s="33"/>
      <c r="L780" s="33"/>
      <c r="M780" s="32" t="s">
        <v>3375</v>
      </c>
      <c r="N780" s="32" t="s">
        <v>204</v>
      </c>
      <c r="O780" s="33"/>
      <c r="P780" s="33"/>
      <c r="Q780" s="34">
        <v>50000</v>
      </c>
      <c r="R780" s="35">
        <f>IF(Q780&gt;0,0,(IF(ISNA(VLOOKUP(D780,Missing_Vaulations,3,FALSE))=TRUE,0,(VLOOKUP(D780,Missing_Vaulations,3,FALSE)))))</f>
        <v>0</v>
      </c>
      <c r="S780" s="34">
        <f>Q780+R780</f>
        <v>50000</v>
      </c>
      <c r="T780" s="36" t="s">
        <v>3376</v>
      </c>
      <c r="U780" s="37" t="s">
        <v>112</v>
      </c>
    </row>
    <row r="781" spans="1:21" x14ac:dyDescent="0.2">
      <c r="A781" s="28">
        <f>A780+1</f>
        <v>780</v>
      </c>
      <c r="B781" s="29" t="s">
        <v>3377</v>
      </c>
      <c r="C781" s="30">
        <v>44306</v>
      </c>
      <c r="D781" s="29" t="s">
        <v>759</v>
      </c>
      <c r="E781" s="31">
        <v>6314</v>
      </c>
      <c r="F781" s="29" t="s">
        <v>88</v>
      </c>
      <c r="G781" s="32" t="s">
        <v>419</v>
      </c>
      <c r="H781" s="29" t="s">
        <v>403</v>
      </c>
      <c r="I781" s="32" t="s">
        <v>220</v>
      </c>
      <c r="J781" s="33"/>
      <c r="K781" s="33"/>
      <c r="L781" s="33"/>
      <c r="M781" s="32" t="s">
        <v>420</v>
      </c>
      <c r="N781" s="32" t="s">
        <v>1822</v>
      </c>
      <c r="O781" s="33"/>
      <c r="P781" s="33"/>
      <c r="Q781" s="34">
        <v>0</v>
      </c>
      <c r="R781" s="35">
        <f>IF(Q781&gt;0,0,(IF(ISNA(VLOOKUP(D781,Missing_Vaulations,3,FALSE))=TRUE,0,(VLOOKUP(D781,Missing_Vaulations,3,FALSE)))))</f>
        <v>2000</v>
      </c>
      <c r="S781" s="34">
        <f>Q781+R781</f>
        <v>2000</v>
      </c>
      <c r="T781" s="36" t="s">
        <v>422</v>
      </c>
      <c r="U781" s="37" t="s">
        <v>3378</v>
      </c>
    </row>
    <row r="782" spans="1:21" x14ac:dyDescent="0.2">
      <c r="A782" s="28">
        <f>A781+1</f>
        <v>781</v>
      </c>
      <c r="B782" s="29" t="s">
        <v>3379</v>
      </c>
      <c r="C782" s="30">
        <v>44306</v>
      </c>
      <c r="D782" s="29" t="s">
        <v>759</v>
      </c>
      <c r="E782" s="31">
        <v>5613</v>
      </c>
      <c r="F782" s="29" t="s">
        <v>88</v>
      </c>
      <c r="G782" s="32" t="s">
        <v>753</v>
      </c>
      <c r="H782" s="29" t="s">
        <v>107</v>
      </c>
      <c r="I782" s="32" t="s">
        <v>108</v>
      </c>
      <c r="J782" s="33"/>
      <c r="K782" s="33"/>
      <c r="L782" s="33"/>
      <c r="M782" s="32" t="s">
        <v>3380</v>
      </c>
      <c r="N782" s="32" t="s">
        <v>1822</v>
      </c>
      <c r="O782" s="33"/>
      <c r="P782" s="33"/>
      <c r="Q782" s="34">
        <v>0</v>
      </c>
      <c r="R782" s="35">
        <f>IF(Q782&gt;0,0,(IF(ISNA(VLOOKUP(D782,Missing_Vaulations,3,FALSE))=TRUE,0,(VLOOKUP(D782,Missing_Vaulations,3,FALSE)))))</f>
        <v>2000</v>
      </c>
      <c r="S782" s="34">
        <f>Q782+R782</f>
        <v>2000</v>
      </c>
      <c r="T782" s="36" t="s">
        <v>3381</v>
      </c>
      <c r="U782" s="37" t="s">
        <v>3378</v>
      </c>
    </row>
    <row r="783" spans="1:21" x14ac:dyDescent="0.2">
      <c r="A783" s="28">
        <f>A782+1</f>
        <v>782</v>
      </c>
      <c r="B783" s="29" t="s">
        <v>3382</v>
      </c>
      <c r="C783" s="30">
        <v>44306</v>
      </c>
      <c r="D783" s="29" t="s">
        <v>97</v>
      </c>
      <c r="E783" s="31">
        <v>2515</v>
      </c>
      <c r="F783" s="29" t="s">
        <v>88</v>
      </c>
      <c r="G783" s="32" t="s">
        <v>1186</v>
      </c>
      <c r="H783" s="29" t="s">
        <v>107</v>
      </c>
      <c r="I783" s="32" t="s">
        <v>220</v>
      </c>
      <c r="J783" s="33"/>
      <c r="K783" s="33"/>
      <c r="L783" s="33"/>
      <c r="M783" s="32" t="s">
        <v>3383</v>
      </c>
      <c r="N783" s="32" t="s">
        <v>204</v>
      </c>
      <c r="O783" s="33"/>
      <c r="P783" s="33"/>
      <c r="Q783" s="34">
        <v>50000</v>
      </c>
      <c r="R783" s="35">
        <f>IF(Q783&gt;0,0,(IF(ISNA(VLOOKUP(D783,Missing_Vaulations,3,FALSE))=TRUE,0,(VLOOKUP(D783,Missing_Vaulations,3,FALSE)))))</f>
        <v>0</v>
      </c>
      <c r="S783" s="34">
        <f>Q783+R783</f>
        <v>50000</v>
      </c>
      <c r="T783" s="36" t="s">
        <v>3384</v>
      </c>
      <c r="U783" s="37" t="s">
        <v>139</v>
      </c>
    </row>
    <row r="784" spans="1:21" x14ac:dyDescent="0.2">
      <c r="A784" s="28">
        <f>A783+1</f>
        <v>783</v>
      </c>
      <c r="B784" s="29" t="s">
        <v>3385</v>
      </c>
      <c r="C784" s="30">
        <v>44306</v>
      </c>
      <c r="D784" s="29" t="s">
        <v>87</v>
      </c>
      <c r="E784" s="31">
        <v>2300</v>
      </c>
      <c r="F784" s="29" t="s">
        <v>88</v>
      </c>
      <c r="G784" s="32" t="s">
        <v>1407</v>
      </c>
      <c r="H784" s="29" t="s">
        <v>403</v>
      </c>
      <c r="I784" s="32" t="s">
        <v>91</v>
      </c>
      <c r="J784" s="33"/>
      <c r="K784" s="33"/>
      <c r="L784" s="33"/>
      <c r="M784" s="32" t="s">
        <v>3386</v>
      </c>
      <c r="N784" s="32" t="s">
        <v>3387</v>
      </c>
      <c r="O784" s="39">
        <v>1</v>
      </c>
      <c r="P784" s="39">
        <v>1</v>
      </c>
      <c r="Q784" s="34">
        <v>10000</v>
      </c>
      <c r="R784" s="35">
        <f>IF(Q784&gt;0,0,(IF(ISNA(VLOOKUP(D784,Missing_Vaulations,3,FALSE))=TRUE,0,(VLOOKUP(D784,Missing_Vaulations,3,FALSE)))))</f>
        <v>0</v>
      </c>
      <c r="S784" s="34">
        <f>Q784+R784</f>
        <v>10000</v>
      </c>
      <c r="T784" s="36" t="s">
        <v>3388</v>
      </c>
      <c r="U784" s="37" t="s">
        <v>3389</v>
      </c>
    </row>
    <row r="785" spans="1:21" x14ac:dyDescent="0.2">
      <c r="A785" s="28">
        <f>A784+1</f>
        <v>784</v>
      </c>
      <c r="B785" s="29" t="s">
        <v>3390</v>
      </c>
      <c r="C785" s="30">
        <v>44306</v>
      </c>
      <c r="D785" s="29" t="s">
        <v>97</v>
      </c>
      <c r="E785" s="31">
        <v>10514</v>
      </c>
      <c r="F785" s="29" t="s">
        <v>88</v>
      </c>
      <c r="G785" s="32" t="s">
        <v>3391</v>
      </c>
      <c r="H785" s="29" t="s">
        <v>107</v>
      </c>
      <c r="I785" s="32" t="s">
        <v>108</v>
      </c>
      <c r="J785" s="33"/>
      <c r="K785" s="33"/>
      <c r="L785" s="33"/>
      <c r="M785" s="32" t="s">
        <v>3392</v>
      </c>
      <c r="N785" s="32" t="s">
        <v>204</v>
      </c>
      <c r="O785" s="33"/>
      <c r="P785" s="33"/>
      <c r="Q785" s="34">
        <v>50000</v>
      </c>
      <c r="R785" s="35">
        <f>IF(Q785&gt;0,0,(IF(ISNA(VLOOKUP(D785,Missing_Vaulations,3,FALSE))=TRUE,0,(VLOOKUP(D785,Missing_Vaulations,3,FALSE)))))</f>
        <v>0</v>
      </c>
      <c r="S785" s="34">
        <f>Q785+R785</f>
        <v>50000</v>
      </c>
      <c r="T785" s="36" t="s">
        <v>3393</v>
      </c>
      <c r="U785" s="37" t="s">
        <v>112</v>
      </c>
    </row>
    <row r="786" spans="1:21" x14ac:dyDescent="0.2">
      <c r="A786" s="28">
        <f>A785+1</f>
        <v>785</v>
      </c>
      <c r="B786" s="29" t="s">
        <v>3394</v>
      </c>
      <c r="C786" s="30">
        <v>44306</v>
      </c>
      <c r="D786" s="29" t="s">
        <v>97</v>
      </c>
      <c r="E786" s="31">
        <v>5406</v>
      </c>
      <c r="F786" s="29" t="s">
        <v>88</v>
      </c>
      <c r="G786" s="32" t="s">
        <v>837</v>
      </c>
      <c r="H786" s="29" t="s">
        <v>99</v>
      </c>
      <c r="I786" s="32" t="s">
        <v>466</v>
      </c>
      <c r="J786" s="33"/>
      <c r="K786" s="33"/>
      <c r="L786" s="33"/>
      <c r="M786" s="32" t="s">
        <v>3395</v>
      </c>
      <c r="N786" s="32" t="s">
        <v>204</v>
      </c>
      <c r="O786" s="33"/>
      <c r="P786" s="33"/>
      <c r="Q786" s="34">
        <v>50000</v>
      </c>
      <c r="R786" s="35">
        <f>IF(Q786&gt;0,0,(IF(ISNA(VLOOKUP(D786,Missing_Vaulations,3,FALSE))=TRUE,0,(VLOOKUP(D786,Missing_Vaulations,3,FALSE)))))</f>
        <v>0</v>
      </c>
      <c r="S786" s="34">
        <f>Q786+R786</f>
        <v>50000</v>
      </c>
      <c r="T786" s="36" t="s">
        <v>3396</v>
      </c>
      <c r="U786" s="37" t="s">
        <v>112</v>
      </c>
    </row>
    <row r="787" spans="1:21" x14ac:dyDescent="0.2">
      <c r="A787" s="28">
        <f>A786+1</f>
        <v>786</v>
      </c>
      <c r="B787" s="29" t="s">
        <v>3397</v>
      </c>
      <c r="C787" s="30">
        <v>44306</v>
      </c>
      <c r="D787" s="29" t="s">
        <v>97</v>
      </c>
      <c r="E787" s="31">
        <v>4611</v>
      </c>
      <c r="F787" s="29" t="s">
        <v>88</v>
      </c>
      <c r="G787" s="32" t="s">
        <v>1993</v>
      </c>
      <c r="H787" s="29" t="s">
        <v>107</v>
      </c>
      <c r="I787" s="32" t="s">
        <v>108</v>
      </c>
      <c r="J787" s="33"/>
      <c r="K787" s="33"/>
      <c r="L787" s="33"/>
      <c r="M787" s="32" t="s">
        <v>3398</v>
      </c>
      <c r="N787" s="32" t="s">
        <v>204</v>
      </c>
      <c r="O787" s="33"/>
      <c r="P787" s="33"/>
      <c r="Q787" s="34">
        <v>50000</v>
      </c>
      <c r="R787" s="35">
        <f>IF(Q787&gt;0,0,(IF(ISNA(VLOOKUP(D787,Missing_Vaulations,3,FALSE))=TRUE,0,(VLOOKUP(D787,Missing_Vaulations,3,FALSE)))))</f>
        <v>0</v>
      </c>
      <c r="S787" s="34">
        <f>Q787+R787</f>
        <v>50000</v>
      </c>
      <c r="T787" s="36" t="s">
        <v>3399</v>
      </c>
      <c r="U787" s="37" t="s">
        <v>112</v>
      </c>
    </row>
    <row r="788" spans="1:21" x14ac:dyDescent="0.2">
      <c r="A788" s="28">
        <f>A787+1</f>
        <v>787</v>
      </c>
      <c r="B788" s="29" t="s">
        <v>3400</v>
      </c>
      <c r="C788" s="30">
        <v>44306</v>
      </c>
      <c r="D788" s="29" t="s">
        <v>97</v>
      </c>
      <c r="E788" s="31">
        <v>809</v>
      </c>
      <c r="F788" s="29" t="s">
        <v>88</v>
      </c>
      <c r="G788" s="32" t="s">
        <v>3401</v>
      </c>
      <c r="H788" s="29" t="s">
        <v>99</v>
      </c>
      <c r="I788" s="32" t="s">
        <v>297</v>
      </c>
      <c r="J788" s="33"/>
      <c r="K788" s="33"/>
      <c r="L788" s="33"/>
      <c r="M788" s="32" t="s">
        <v>3402</v>
      </c>
      <c r="N788" s="32" t="s">
        <v>2521</v>
      </c>
      <c r="O788" s="33"/>
      <c r="P788" s="33"/>
      <c r="Q788" s="34">
        <v>0</v>
      </c>
      <c r="R788" s="35">
        <f>IF(Q788&gt;0,0,(IF(ISNA(VLOOKUP(D788,Missing_Vaulations,3,FALSE))=TRUE,0,(VLOOKUP(D788,Missing_Vaulations,3,FALSE)))))</f>
        <v>500</v>
      </c>
      <c r="S788" s="34">
        <f>Q788+R788</f>
        <v>500</v>
      </c>
      <c r="T788" s="36" t="s">
        <v>3403</v>
      </c>
      <c r="U788" s="37" t="s">
        <v>3404</v>
      </c>
    </row>
    <row r="789" spans="1:21" x14ac:dyDescent="0.2">
      <c r="A789" s="28">
        <f>A788+1</f>
        <v>788</v>
      </c>
      <c r="B789" s="29" t="s">
        <v>3405</v>
      </c>
      <c r="C789" s="30">
        <v>44306</v>
      </c>
      <c r="D789" s="29" t="s">
        <v>277</v>
      </c>
      <c r="E789" s="31">
        <v>5001</v>
      </c>
      <c r="F789" s="29" t="s">
        <v>88</v>
      </c>
      <c r="G789" s="32" t="s">
        <v>3406</v>
      </c>
      <c r="H789" s="29" t="s">
        <v>632</v>
      </c>
      <c r="I789" s="32" t="s">
        <v>100</v>
      </c>
      <c r="J789" s="33"/>
      <c r="K789" s="33"/>
      <c r="L789" s="33"/>
      <c r="M789" s="32" t="s">
        <v>3407</v>
      </c>
      <c r="N789" s="32" t="s">
        <v>3408</v>
      </c>
      <c r="O789" s="33"/>
      <c r="P789" s="33"/>
      <c r="Q789" s="34">
        <v>0</v>
      </c>
      <c r="R789" s="35">
        <f>IF(Q789&gt;0,0,(IF(ISNA(VLOOKUP(D789,Missing_Vaulations,3,FALSE))=TRUE,0,(VLOOKUP(D789,Missing_Vaulations,3,FALSE)))))</f>
        <v>500</v>
      </c>
      <c r="S789" s="34">
        <f>Q789+R789</f>
        <v>500</v>
      </c>
      <c r="T789" s="36" t="s">
        <v>3409</v>
      </c>
      <c r="U789" s="37" t="s">
        <v>282</v>
      </c>
    </row>
    <row r="790" spans="1:21" x14ac:dyDescent="0.2">
      <c r="A790" s="28">
        <f>A789+1</f>
        <v>789</v>
      </c>
      <c r="B790" s="29" t="s">
        <v>3410</v>
      </c>
      <c r="C790" s="30">
        <v>44306</v>
      </c>
      <c r="D790" s="29" t="s">
        <v>277</v>
      </c>
      <c r="E790" s="31">
        <v>6904</v>
      </c>
      <c r="F790" s="29" t="s">
        <v>88</v>
      </c>
      <c r="G790" s="32" t="s">
        <v>3411</v>
      </c>
      <c r="H790" s="29" t="s">
        <v>121</v>
      </c>
      <c r="I790" s="32" t="s">
        <v>172</v>
      </c>
      <c r="J790" s="33"/>
      <c r="K790" s="33"/>
      <c r="L790" s="33"/>
      <c r="M790" s="32" t="s">
        <v>3412</v>
      </c>
      <c r="N790" s="32" t="s">
        <v>3408</v>
      </c>
      <c r="O790" s="33"/>
      <c r="P790" s="33"/>
      <c r="Q790" s="34">
        <v>0</v>
      </c>
      <c r="R790" s="35">
        <f>IF(Q790&gt;0,0,(IF(ISNA(VLOOKUP(D790,Missing_Vaulations,3,FALSE))=TRUE,0,(VLOOKUP(D790,Missing_Vaulations,3,FALSE)))))</f>
        <v>500</v>
      </c>
      <c r="S790" s="34">
        <f>Q790+R790</f>
        <v>500</v>
      </c>
      <c r="T790" s="36" t="s">
        <v>3413</v>
      </c>
      <c r="U790" s="37" t="s">
        <v>3414</v>
      </c>
    </row>
    <row r="791" spans="1:21" x14ac:dyDescent="0.2">
      <c r="A791" s="28">
        <f>A790+1</f>
        <v>790</v>
      </c>
      <c r="B791" s="29" t="s">
        <v>3415</v>
      </c>
      <c r="C791" s="30">
        <v>44306</v>
      </c>
      <c r="D791" s="29" t="s">
        <v>87</v>
      </c>
      <c r="E791" s="31">
        <v>10228</v>
      </c>
      <c r="F791" s="29" t="s">
        <v>88</v>
      </c>
      <c r="G791" s="32" t="s">
        <v>3416</v>
      </c>
      <c r="H791" s="29" t="s">
        <v>121</v>
      </c>
      <c r="I791" s="32" t="s">
        <v>115</v>
      </c>
      <c r="J791" s="33"/>
      <c r="K791" s="33"/>
      <c r="L791" s="33"/>
      <c r="M791" s="32" t="s">
        <v>3417</v>
      </c>
      <c r="N791" s="32" t="s">
        <v>3418</v>
      </c>
      <c r="O791" s="33"/>
      <c r="P791" s="33"/>
      <c r="Q791" s="34">
        <v>0</v>
      </c>
      <c r="R791" s="35">
        <f>IF(Q791&gt;0,0,(IF(ISNA(VLOOKUP(D791,Missing_Vaulations,3,FALSE))=TRUE,0,(VLOOKUP(D791,Missing_Vaulations,3,FALSE)))))</f>
        <v>3000</v>
      </c>
      <c r="S791" s="34">
        <f>Q791+R791</f>
        <v>3000</v>
      </c>
      <c r="T791" s="36" t="s">
        <v>3419</v>
      </c>
      <c r="U791" s="37" t="s">
        <v>129</v>
      </c>
    </row>
    <row r="792" spans="1:21" x14ac:dyDescent="0.2">
      <c r="A792" s="28">
        <f>A791+1</f>
        <v>791</v>
      </c>
      <c r="B792" s="29" t="s">
        <v>3420</v>
      </c>
      <c r="C792" s="30">
        <v>44306</v>
      </c>
      <c r="D792" s="29" t="s">
        <v>277</v>
      </c>
      <c r="E792" s="31">
        <v>2105</v>
      </c>
      <c r="F792" s="29" t="s">
        <v>88</v>
      </c>
      <c r="G792" s="32" t="s">
        <v>1725</v>
      </c>
      <c r="H792" s="29" t="s">
        <v>181</v>
      </c>
      <c r="I792" s="32" t="s">
        <v>297</v>
      </c>
      <c r="J792" s="33"/>
      <c r="K792" s="33"/>
      <c r="L792" s="33"/>
      <c r="M792" s="32" t="s">
        <v>3421</v>
      </c>
      <c r="N792" s="32" t="s">
        <v>2488</v>
      </c>
      <c r="O792" s="33"/>
      <c r="P792" s="33"/>
      <c r="Q792" s="34">
        <v>0</v>
      </c>
      <c r="R792" s="35">
        <f>IF(Q792&gt;0,0,(IF(ISNA(VLOOKUP(D792,Missing_Vaulations,3,FALSE))=TRUE,0,(VLOOKUP(D792,Missing_Vaulations,3,FALSE)))))</f>
        <v>500</v>
      </c>
      <c r="S792" s="34">
        <f>Q792+R792</f>
        <v>500</v>
      </c>
      <c r="T792" s="36" t="s">
        <v>3422</v>
      </c>
      <c r="U792" s="37" t="s">
        <v>3423</v>
      </c>
    </row>
    <row r="793" spans="1:21" x14ac:dyDescent="0.2">
      <c r="A793" s="28">
        <f>A792+1</f>
        <v>792</v>
      </c>
      <c r="B793" s="29" t="s">
        <v>3424</v>
      </c>
      <c r="C793" s="30">
        <v>44306</v>
      </c>
      <c r="D793" s="29" t="s">
        <v>97</v>
      </c>
      <c r="E793" s="31">
        <v>5908</v>
      </c>
      <c r="F793" s="29" t="s">
        <v>88</v>
      </c>
      <c r="G793" s="32" t="s">
        <v>3425</v>
      </c>
      <c r="H793" s="29" t="s">
        <v>181</v>
      </c>
      <c r="I793" s="32" t="s">
        <v>466</v>
      </c>
      <c r="J793" s="33"/>
      <c r="K793" s="33"/>
      <c r="L793" s="33"/>
      <c r="M793" s="32" t="s">
        <v>3426</v>
      </c>
      <c r="N793" s="32" t="s">
        <v>204</v>
      </c>
      <c r="O793" s="33"/>
      <c r="P793" s="33"/>
      <c r="Q793" s="34">
        <v>50000</v>
      </c>
      <c r="R793" s="35">
        <f>IF(Q793&gt;0,0,(IF(ISNA(VLOOKUP(D793,Missing_Vaulations,3,FALSE))=TRUE,0,(VLOOKUP(D793,Missing_Vaulations,3,FALSE)))))</f>
        <v>0</v>
      </c>
      <c r="S793" s="34">
        <f>Q793+R793</f>
        <v>50000</v>
      </c>
      <c r="T793" s="36" t="s">
        <v>3427</v>
      </c>
      <c r="U793" s="37" t="s">
        <v>112</v>
      </c>
    </row>
    <row r="794" spans="1:21" x14ac:dyDescent="0.2">
      <c r="A794" s="28">
        <f>A793+1</f>
        <v>793</v>
      </c>
      <c r="B794" s="29" t="s">
        <v>3428</v>
      </c>
      <c r="C794" s="30">
        <v>44306</v>
      </c>
      <c r="D794" s="29" t="s">
        <v>87</v>
      </c>
      <c r="E794" s="31">
        <v>8609</v>
      </c>
      <c r="F794" s="29" t="s">
        <v>88</v>
      </c>
      <c r="G794" s="32" t="s">
        <v>3429</v>
      </c>
      <c r="H794" s="29" t="s">
        <v>99</v>
      </c>
      <c r="I794" s="32" t="s">
        <v>220</v>
      </c>
      <c r="J794" s="33"/>
      <c r="K794" s="33"/>
      <c r="L794" s="33"/>
      <c r="M794" s="32" t="s">
        <v>3430</v>
      </c>
      <c r="N794" s="33"/>
      <c r="O794" s="33"/>
      <c r="P794" s="33"/>
      <c r="Q794" s="34">
        <v>0</v>
      </c>
      <c r="R794" s="35">
        <f>IF(Q794&gt;0,0,(IF(ISNA(VLOOKUP(D794,Missing_Vaulations,3,FALSE))=TRUE,0,(VLOOKUP(D794,Missing_Vaulations,3,FALSE)))))</f>
        <v>3000</v>
      </c>
      <c r="S794" s="34">
        <f>Q794+R794</f>
        <v>3000</v>
      </c>
      <c r="T794" s="36" t="s">
        <v>3431</v>
      </c>
      <c r="U794" s="37" t="s">
        <v>129</v>
      </c>
    </row>
    <row r="795" spans="1:21" x14ac:dyDescent="0.2">
      <c r="A795" s="28">
        <f>A794+1</f>
        <v>794</v>
      </c>
      <c r="B795" s="29" t="s">
        <v>3432</v>
      </c>
      <c r="C795" s="30">
        <v>44306</v>
      </c>
      <c r="D795" s="29" t="s">
        <v>190</v>
      </c>
      <c r="E795" s="31">
        <v>1004</v>
      </c>
      <c r="F795" s="29" t="s">
        <v>88</v>
      </c>
      <c r="G795" s="32" t="s">
        <v>3433</v>
      </c>
      <c r="H795" s="29" t="s">
        <v>99</v>
      </c>
      <c r="I795" s="32" t="s">
        <v>291</v>
      </c>
      <c r="J795" s="33"/>
      <c r="K795" s="33"/>
      <c r="L795" s="33"/>
      <c r="M795" s="32" t="s">
        <v>3434</v>
      </c>
      <c r="N795" s="32" t="s">
        <v>3435</v>
      </c>
      <c r="O795" s="33"/>
      <c r="P795" s="33"/>
      <c r="Q795" s="34">
        <v>0</v>
      </c>
      <c r="R795" s="35">
        <f>IF(Q795&gt;0,0,(IF(ISNA(VLOOKUP(D795,Missing_Vaulations,3,FALSE))=TRUE,0,(VLOOKUP(D795,Missing_Vaulations,3,FALSE)))))</f>
        <v>3000</v>
      </c>
      <c r="S795" s="34">
        <f>Q795+R795</f>
        <v>3000</v>
      </c>
      <c r="T795" s="36" t="s">
        <v>3436</v>
      </c>
      <c r="U795" s="37" t="s">
        <v>294</v>
      </c>
    </row>
    <row r="796" spans="1:21" x14ac:dyDescent="0.2">
      <c r="A796" s="28">
        <f>A795+1</f>
        <v>795</v>
      </c>
      <c r="B796" s="29" t="s">
        <v>3437</v>
      </c>
      <c r="C796" s="30">
        <v>44306</v>
      </c>
      <c r="D796" s="29" t="s">
        <v>97</v>
      </c>
      <c r="E796" s="31">
        <v>13906</v>
      </c>
      <c r="F796" s="29" t="s">
        <v>88</v>
      </c>
      <c r="G796" s="32" t="s">
        <v>980</v>
      </c>
      <c r="H796" s="29" t="s">
        <v>90</v>
      </c>
      <c r="I796" s="32" t="s">
        <v>143</v>
      </c>
      <c r="J796" s="33"/>
      <c r="K796" s="33"/>
      <c r="L796" s="33"/>
      <c r="M796" s="32" t="s">
        <v>3438</v>
      </c>
      <c r="N796" s="32" t="s">
        <v>204</v>
      </c>
      <c r="O796" s="33"/>
      <c r="P796" s="33"/>
      <c r="Q796" s="34">
        <v>50000</v>
      </c>
      <c r="R796" s="35">
        <f>IF(Q796&gt;0,0,(IF(ISNA(VLOOKUP(D796,Missing_Vaulations,3,FALSE))=TRUE,0,(VLOOKUP(D796,Missing_Vaulations,3,FALSE)))))</f>
        <v>0</v>
      </c>
      <c r="S796" s="34">
        <f>Q796+R796</f>
        <v>50000</v>
      </c>
      <c r="T796" s="36" t="s">
        <v>982</v>
      </c>
      <c r="U796" s="37" t="s">
        <v>112</v>
      </c>
    </row>
    <row r="797" spans="1:21" x14ac:dyDescent="0.2">
      <c r="A797" s="28">
        <f>A796+1</f>
        <v>796</v>
      </c>
      <c r="B797" s="29" t="s">
        <v>3439</v>
      </c>
      <c r="C797" s="30">
        <v>44306</v>
      </c>
      <c r="D797" s="29" t="s">
        <v>523</v>
      </c>
      <c r="E797" s="31">
        <v>4900</v>
      </c>
      <c r="F797" s="29" t="s">
        <v>88</v>
      </c>
      <c r="G797" s="32" t="s">
        <v>3440</v>
      </c>
      <c r="H797" s="29" t="s">
        <v>107</v>
      </c>
      <c r="I797" s="32" t="s">
        <v>115</v>
      </c>
      <c r="J797" s="33"/>
      <c r="K797" s="33"/>
      <c r="L797" s="33"/>
      <c r="M797" s="32" t="s">
        <v>3441</v>
      </c>
      <c r="N797" s="32" t="s">
        <v>2419</v>
      </c>
      <c r="O797" s="33"/>
      <c r="P797" s="33"/>
      <c r="Q797" s="34">
        <v>0</v>
      </c>
      <c r="R797" s="35">
        <f>IF(Q797&gt;0,0,(IF(ISNA(VLOOKUP(D797,Missing_Vaulations,3,FALSE))=TRUE,0,(VLOOKUP(D797,Missing_Vaulations,3,FALSE)))))</f>
        <v>15000</v>
      </c>
      <c r="S797" s="34">
        <f>Q797+R797</f>
        <v>15000</v>
      </c>
      <c r="T797" s="36" t="s">
        <v>3442</v>
      </c>
      <c r="U797" s="37" t="s">
        <v>1674</v>
      </c>
    </row>
    <row r="798" spans="1:21" x14ac:dyDescent="0.2">
      <c r="A798" s="28">
        <f>A797+1</f>
        <v>797</v>
      </c>
      <c r="B798" s="29" t="s">
        <v>3443</v>
      </c>
      <c r="C798" s="30">
        <v>44306</v>
      </c>
      <c r="D798" s="29" t="s">
        <v>277</v>
      </c>
      <c r="E798" s="31">
        <v>2800</v>
      </c>
      <c r="F798" s="29" t="s">
        <v>88</v>
      </c>
      <c r="G798" s="32" t="s">
        <v>3444</v>
      </c>
      <c r="H798" s="29" t="s">
        <v>90</v>
      </c>
      <c r="I798" s="32" t="s">
        <v>91</v>
      </c>
      <c r="J798" s="33"/>
      <c r="K798" s="33"/>
      <c r="L798" s="33"/>
      <c r="M798" s="32" t="s">
        <v>3445</v>
      </c>
      <c r="N798" s="32" t="s">
        <v>156</v>
      </c>
      <c r="O798" s="33"/>
      <c r="P798" s="33"/>
      <c r="Q798" s="34">
        <v>0</v>
      </c>
      <c r="R798" s="35">
        <f>IF(Q798&gt;0,0,(IF(ISNA(VLOOKUP(D798,Missing_Vaulations,3,FALSE))=TRUE,0,(VLOOKUP(D798,Missing_Vaulations,3,FALSE)))))</f>
        <v>500</v>
      </c>
      <c r="S798" s="34">
        <f>Q798+R798</f>
        <v>500</v>
      </c>
      <c r="T798" s="36" t="s">
        <v>3446</v>
      </c>
      <c r="U798" s="37" t="s">
        <v>282</v>
      </c>
    </row>
    <row r="799" spans="1:21" x14ac:dyDescent="0.2">
      <c r="A799" s="28">
        <f>A798+1</f>
        <v>798</v>
      </c>
      <c r="B799" s="29" t="s">
        <v>3447</v>
      </c>
      <c r="C799" s="30">
        <v>44306</v>
      </c>
      <c r="D799" s="29" t="s">
        <v>322</v>
      </c>
      <c r="E799" s="31">
        <v>4213</v>
      </c>
      <c r="F799" s="29" t="s">
        <v>88</v>
      </c>
      <c r="G799" s="32" t="s">
        <v>3448</v>
      </c>
      <c r="H799" s="29" t="s">
        <v>107</v>
      </c>
      <c r="I799" s="32" t="s">
        <v>220</v>
      </c>
      <c r="J799" s="33"/>
      <c r="K799" s="33"/>
      <c r="L799" s="33"/>
      <c r="M799" s="32" t="s">
        <v>3449</v>
      </c>
      <c r="N799" s="32" t="s">
        <v>93</v>
      </c>
      <c r="O799" s="33"/>
      <c r="P799" s="33"/>
      <c r="Q799" s="34">
        <v>0</v>
      </c>
      <c r="R799" s="35">
        <f>IF(Q799&gt;0,0,(IF(ISNA(VLOOKUP(D799,Missing_Vaulations,3,FALSE))=TRUE,0,(VLOOKUP(D799,Missing_Vaulations,3,FALSE)))))</f>
        <v>12000</v>
      </c>
      <c r="S799" s="34">
        <f>Q799+R799</f>
        <v>12000</v>
      </c>
      <c r="T799" s="36" t="s">
        <v>3450</v>
      </c>
      <c r="U799" s="37" t="s">
        <v>326</v>
      </c>
    </row>
    <row r="800" spans="1:21" x14ac:dyDescent="0.2">
      <c r="A800" s="28">
        <f>A799+1</f>
        <v>799</v>
      </c>
      <c r="B800" s="29" t="s">
        <v>3451</v>
      </c>
      <c r="C800" s="30">
        <v>44306</v>
      </c>
      <c r="D800" s="29" t="s">
        <v>97</v>
      </c>
      <c r="E800" s="31">
        <v>5508</v>
      </c>
      <c r="F800" s="29" t="s">
        <v>88</v>
      </c>
      <c r="G800" s="32" t="s">
        <v>1917</v>
      </c>
      <c r="H800" s="29" t="s">
        <v>121</v>
      </c>
      <c r="I800" s="32" t="s">
        <v>220</v>
      </c>
      <c r="J800" s="33"/>
      <c r="K800" s="33"/>
      <c r="L800" s="33"/>
      <c r="M800" s="32" t="s">
        <v>1918</v>
      </c>
      <c r="N800" s="32" t="s">
        <v>204</v>
      </c>
      <c r="O800" s="33"/>
      <c r="P800" s="33"/>
      <c r="Q800" s="34">
        <v>50000</v>
      </c>
      <c r="R800" s="35">
        <f>IF(Q800&gt;0,0,(IF(ISNA(VLOOKUP(D800,Missing_Vaulations,3,FALSE))=TRUE,0,(VLOOKUP(D800,Missing_Vaulations,3,FALSE)))))</f>
        <v>0</v>
      </c>
      <c r="S800" s="34">
        <f>Q800+R800</f>
        <v>50000</v>
      </c>
      <c r="T800" s="36" t="s">
        <v>1919</v>
      </c>
      <c r="U800" s="37" t="s">
        <v>112</v>
      </c>
    </row>
    <row r="801" spans="1:21" x14ac:dyDescent="0.2">
      <c r="A801" s="28">
        <f>A800+1</f>
        <v>800</v>
      </c>
      <c r="B801" s="29" t="s">
        <v>3452</v>
      </c>
      <c r="C801" s="30">
        <v>44306</v>
      </c>
      <c r="D801" s="29" t="s">
        <v>190</v>
      </c>
      <c r="E801" s="31">
        <v>1305</v>
      </c>
      <c r="F801" s="29" t="s">
        <v>88</v>
      </c>
      <c r="G801" s="32" t="s">
        <v>3453</v>
      </c>
      <c r="H801" s="29" t="s">
        <v>90</v>
      </c>
      <c r="I801" s="32" t="s">
        <v>186</v>
      </c>
      <c r="J801" s="33"/>
      <c r="K801" s="33"/>
      <c r="L801" s="33"/>
      <c r="M801" s="32" t="s">
        <v>3454</v>
      </c>
      <c r="N801" s="32" t="s">
        <v>93</v>
      </c>
      <c r="O801" s="33"/>
      <c r="P801" s="33"/>
      <c r="Q801" s="34">
        <v>0</v>
      </c>
      <c r="R801" s="35">
        <f>IF(Q801&gt;0,0,(IF(ISNA(VLOOKUP(D801,Missing_Vaulations,3,FALSE))=TRUE,0,(VLOOKUP(D801,Missing_Vaulations,3,FALSE)))))</f>
        <v>3000</v>
      </c>
      <c r="S801" s="34">
        <f>Q801+R801</f>
        <v>3000</v>
      </c>
      <c r="T801" s="36" t="s">
        <v>3455</v>
      </c>
      <c r="U801" s="37" t="s">
        <v>294</v>
      </c>
    </row>
    <row r="802" spans="1:21" x14ac:dyDescent="0.2">
      <c r="A802" s="28">
        <f>A801+1</f>
        <v>801</v>
      </c>
      <c r="B802" s="29" t="s">
        <v>3456</v>
      </c>
      <c r="C802" s="30">
        <v>44306</v>
      </c>
      <c r="D802" s="29" t="s">
        <v>190</v>
      </c>
      <c r="E802" s="31">
        <v>2917</v>
      </c>
      <c r="F802" s="29" t="s">
        <v>88</v>
      </c>
      <c r="G802" s="32" t="s">
        <v>448</v>
      </c>
      <c r="H802" s="29" t="s">
        <v>107</v>
      </c>
      <c r="I802" s="32" t="s">
        <v>115</v>
      </c>
      <c r="J802" s="33"/>
      <c r="K802" s="33"/>
      <c r="L802" s="33"/>
      <c r="M802" s="32" t="s">
        <v>3457</v>
      </c>
      <c r="N802" s="32" t="s">
        <v>199</v>
      </c>
      <c r="O802" s="33"/>
      <c r="P802" s="33"/>
      <c r="Q802" s="34">
        <v>0</v>
      </c>
      <c r="R802" s="35">
        <f>IF(Q802&gt;0,0,(IF(ISNA(VLOOKUP(D802,Missing_Vaulations,3,FALSE))=TRUE,0,(VLOOKUP(D802,Missing_Vaulations,3,FALSE)))))</f>
        <v>3000</v>
      </c>
      <c r="S802" s="34">
        <f>Q802+R802</f>
        <v>3000</v>
      </c>
      <c r="T802" s="36" t="s">
        <v>3458</v>
      </c>
      <c r="U802" s="37" t="s">
        <v>271</v>
      </c>
    </row>
    <row r="803" spans="1:21" x14ac:dyDescent="0.2">
      <c r="A803" s="28">
        <f>A802+1</f>
        <v>802</v>
      </c>
      <c r="B803" s="29" t="s">
        <v>3459</v>
      </c>
      <c r="C803" s="30">
        <v>44306</v>
      </c>
      <c r="D803" s="29" t="s">
        <v>190</v>
      </c>
      <c r="E803" s="31">
        <v>1112</v>
      </c>
      <c r="F803" s="29" t="s">
        <v>88</v>
      </c>
      <c r="G803" s="32" t="s">
        <v>3460</v>
      </c>
      <c r="H803" s="29" t="s">
        <v>107</v>
      </c>
      <c r="I803" s="32" t="s">
        <v>186</v>
      </c>
      <c r="J803" s="33"/>
      <c r="K803" s="33"/>
      <c r="L803" s="33"/>
      <c r="M803" s="32" t="s">
        <v>3461</v>
      </c>
      <c r="N803" s="32" t="s">
        <v>199</v>
      </c>
      <c r="O803" s="33"/>
      <c r="P803" s="33"/>
      <c r="Q803" s="34">
        <v>0</v>
      </c>
      <c r="R803" s="35">
        <f>IF(Q803&gt;0,0,(IF(ISNA(VLOOKUP(D803,Missing_Vaulations,3,FALSE))=TRUE,0,(VLOOKUP(D803,Missing_Vaulations,3,FALSE)))))</f>
        <v>3000</v>
      </c>
      <c r="S803" s="34">
        <f>Q803+R803</f>
        <v>3000</v>
      </c>
      <c r="T803" s="36" t="s">
        <v>3462</v>
      </c>
      <c r="U803" s="37" t="s">
        <v>294</v>
      </c>
    </row>
    <row r="804" spans="1:21" x14ac:dyDescent="0.2">
      <c r="A804" s="28">
        <f>A803+1</f>
        <v>803</v>
      </c>
      <c r="B804" s="29" t="s">
        <v>3463</v>
      </c>
      <c r="C804" s="30">
        <v>44306</v>
      </c>
      <c r="D804" s="29" t="s">
        <v>277</v>
      </c>
      <c r="E804" s="31">
        <v>1304</v>
      </c>
      <c r="F804" s="29" t="s">
        <v>88</v>
      </c>
      <c r="G804" s="32" t="s">
        <v>2837</v>
      </c>
      <c r="H804" s="29" t="s">
        <v>121</v>
      </c>
      <c r="I804" s="32" t="s">
        <v>186</v>
      </c>
      <c r="J804" s="33"/>
      <c r="K804" s="33"/>
      <c r="L804" s="33"/>
      <c r="M804" s="32" t="s">
        <v>2838</v>
      </c>
      <c r="N804" s="32" t="s">
        <v>102</v>
      </c>
      <c r="O804" s="33"/>
      <c r="P804" s="33"/>
      <c r="Q804" s="34">
        <v>0</v>
      </c>
      <c r="R804" s="35">
        <f>IF(Q804&gt;0,0,(IF(ISNA(VLOOKUP(D804,Missing_Vaulations,3,FALSE))=TRUE,0,(VLOOKUP(D804,Missing_Vaulations,3,FALSE)))))</f>
        <v>500</v>
      </c>
      <c r="S804" s="34">
        <f>Q804+R804</f>
        <v>500</v>
      </c>
      <c r="T804" s="36" t="s">
        <v>2839</v>
      </c>
      <c r="U804" s="37" t="s">
        <v>282</v>
      </c>
    </row>
    <row r="805" spans="1:21" x14ac:dyDescent="0.2">
      <c r="A805" s="28">
        <f>A804+1</f>
        <v>804</v>
      </c>
      <c r="B805" s="29" t="s">
        <v>3464</v>
      </c>
      <c r="C805" s="30">
        <v>44306</v>
      </c>
      <c r="D805" s="29" t="s">
        <v>277</v>
      </c>
      <c r="E805" s="31">
        <v>9900</v>
      </c>
      <c r="F805" s="29" t="s">
        <v>88</v>
      </c>
      <c r="G805" s="32" t="s">
        <v>3465</v>
      </c>
      <c r="H805" s="29" t="s">
        <v>90</v>
      </c>
      <c r="I805" s="32" t="s">
        <v>108</v>
      </c>
      <c r="J805" s="33"/>
      <c r="K805" s="33"/>
      <c r="L805" s="33"/>
      <c r="M805" s="32" t="s">
        <v>3466</v>
      </c>
      <c r="N805" s="32" t="s">
        <v>3467</v>
      </c>
      <c r="O805" s="33"/>
      <c r="P805" s="33"/>
      <c r="Q805" s="34">
        <v>0</v>
      </c>
      <c r="R805" s="35">
        <f>IF(Q805&gt;0,0,(IF(ISNA(VLOOKUP(D805,Missing_Vaulations,3,FALSE))=TRUE,0,(VLOOKUP(D805,Missing_Vaulations,3,FALSE)))))</f>
        <v>500</v>
      </c>
      <c r="S805" s="34">
        <f>Q805+R805</f>
        <v>500</v>
      </c>
      <c r="T805" s="36" t="s">
        <v>3468</v>
      </c>
      <c r="U805" s="37" t="s">
        <v>282</v>
      </c>
    </row>
    <row r="806" spans="1:21" x14ac:dyDescent="0.2">
      <c r="A806" s="28">
        <f>A805+1</f>
        <v>805</v>
      </c>
      <c r="B806" s="29" t="s">
        <v>3469</v>
      </c>
      <c r="C806" s="30">
        <v>44306</v>
      </c>
      <c r="D806" s="29" t="s">
        <v>277</v>
      </c>
      <c r="E806" s="31">
        <v>3310</v>
      </c>
      <c r="F806" s="29" t="s">
        <v>88</v>
      </c>
      <c r="G806" s="32" t="s">
        <v>1161</v>
      </c>
      <c r="H806" s="29" t="s">
        <v>99</v>
      </c>
      <c r="I806" s="32" t="s">
        <v>297</v>
      </c>
      <c r="J806" s="33"/>
      <c r="K806" s="33"/>
      <c r="L806" s="33"/>
      <c r="M806" s="32" t="s">
        <v>3470</v>
      </c>
      <c r="N806" s="32" t="s">
        <v>3467</v>
      </c>
      <c r="O806" s="33"/>
      <c r="P806" s="33"/>
      <c r="Q806" s="34">
        <v>0</v>
      </c>
      <c r="R806" s="35">
        <f>IF(Q806&gt;0,0,(IF(ISNA(VLOOKUP(D806,Missing_Vaulations,3,FALSE))=TRUE,0,(VLOOKUP(D806,Missing_Vaulations,3,FALSE)))))</f>
        <v>500</v>
      </c>
      <c r="S806" s="34">
        <f>Q806+R806</f>
        <v>500</v>
      </c>
      <c r="T806" s="36" t="s">
        <v>3471</v>
      </c>
      <c r="U806" s="37" t="s">
        <v>282</v>
      </c>
    </row>
    <row r="807" spans="1:21" x14ac:dyDescent="0.2">
      <c r="A807" s="28">
        <f>A806+1</f>
        <v>806</v>
      </c>
      <c r="B807" s="29" t="s">
        <v>3472</v>
      </c>
      <c r="C807" s="30">
        <v>44306</v>
      </c>
      <c r="D807" s="29" t="s">
        <v>277</v>
      </c>
      <c r="E807" s="31">
        <v>10902</v>
      </c>
      <c r="F807" s="29" t="s">
        <v>88</v>
      </c>
      <c r="G807" s="32" t="s">
        <v>3473</v>
      </c>
      <c r="H807" s="29" t="s">
        <v>632</v>
      </c>
      <c r="I807" s="32" t="s">
        <v>115</v>
      </c>
      <c r="J807" s="33"/>
      <c r="K807" s="33"/>
      <c r="L807" s="33"/>
      <c r="M807" s="32" t="s">
        <v>3474</v>
      </c>
      <c r="N807" s="32" t="s">
        <v>3467</v>
      </c>
      <c r="O807" s="33"/>
      <c r="P807" s="33"/>
      <c r="Q807" s="34">
        <v>0</v>
      </c>
      <c r="R807" s="35">
        <f>IF(Q807&gt;0,0,(IF(ISNA(VLOOKUP(D807,Missing_Vaulations,3,FALSE))=TRUE,0,(VLOOKUP(D807,Missing_Vaulations,3,FALSE)))))</f>
        <v>500</v>
      </c>
      <c r="S807" s="34">
        <f>Q807+R807</f>
        <v>500</v>
      </c>
      <c r="T807" s="36" t="s">
        <v>3475</v>
      </c>
      <c r="U807" s="37" t="s">
        <v>282</v>
      </c>
    </row>
    <row r="808" spans="1:21" x14ac:dyDescent="0.2">
      <c r="A808" s="28">
        <f>A807+1</f>
        <v>807</v>
      </c>
      <c r="B808" s="29" t="s">
        <v>3476</v>
      </c>
      <c r="C808" s="30">
        <v>44306</v>
      </c>
      <c r="D808" s="29" t="s">
        <v>190</v>
      </c>
      <c r="E808" s="31">
        <v>8716</v>
      </c>
      <c r="F808" s="29" t="s">
        <v>88</v>
      </c>
      <c r="G808" s="32" t="s">
        <v>3477</v>
      </c>
      <c r="H808" s="29" t="s">
        <v>99</v>
      </c>
      <c r="I808" s="32" t="s">
        <v>172</v>
      </c>
      <c r="J808" s="33"/>
      <c r="K808" s="33"/>
      <c r="L808" s="33"/>
      <c r="M808" s="32" t="s">
        <v>3478</v>
      </c>
      <c r="N808" s="32" t="s">
        <v>1023</v>
      </c>
      <c r="O808" s="33"/>
      <c r="P808" s="33"/>
      <c r="Q808" s="34">
        <v>0</v>
      </c>
      <c r="R808" s="35">
        <f>IF(Q808&gt;0,0,(IF(ISNA(VLOOKUP(D808,Missing_Vaulations,3,FALSE))=TRUE,0,(VLOOKUP(D808,Missing_Vaulations,3,FALSE)))))</f>
        <v>3000</v>
      </c>
      <c r="S808" s="34">
        <f>Q808+R808</f>
        <v>3000</v>
      </c>
      <c r="T808" s="36" t="s">
        <v>3479</v>
      </c>
      <c r="U808" s="37" t="s">
        <v>294</v>
      </c>
    </row>
    <row r="809" spans="1:21" x14ac:dyDescent="0.2">
      <c r="A809" s="28">
        <f>A808+1</f>
        <v>808</v>
      </c>
      <c r="B809" s="29" t="s">
        <v>3480</v>
      </c>
      <c r="C809" s="30">
        <v>44306</v>
      </c>
      <c r="D809" s="29" t="s">
        <v>190</v>
      </c>
      <c r="E809" s="31">
        <v>148</v>
      </c>
      <c r="F809" s="29" t="s">
        <v>3481</v>
      </c>
      <c r="G809" s="32" t="s">
        <v>1439</v>
      </c>
      <c r="H809" s="29" t="s">
        <v>403</v>
      </c>
      <c r="I809" s="32" t="s">
        <v>100</v>
      </c>
      <c r="J809" s="33"/>
      <c r="K809" s="33"/>
      <c r="L809" s="33"/>
      <c r="M809" s="32" t="s">
        <v>3482</v>
      </c>
      <c r="N809" s="32" t="s">
        <v>1023</v>
      </c>
      <c r="O809" s="33"/>
      <c r="P809" s="33"/>
      <c r="Q809" s="34">
        <v>0</v>
      </c>
      <c r="R809" s="35">
        <f>IF(Q809&gt;0,0,(IF(ISNA(VLOOKUP(D809,Missing_Vaulations,3,FALSE))=TRUE,0,(VLOOKUP(D809,Missing_Vaulations,3,FALSE)))))</f>
        <v>3000</v>
      </c>
      <c r="S809" s="34">
        <f>Q809+R809</f>
        <v>3000</v>
      </c>
      <c r="T809" s="36" t="s">
        <v>3483</v>
      </c>
      <c r="U809" s="37" t="s">
        <v>294</v>
      </c>
    </row>
    <row r="810" spans="1:21" x14ac:dyDescent="0.2">
      <c r="A810" s="28">
        <f>A809+1</f>
        <v>809</v>
      </c>
      <c r="B810" s="29" t="s">
        <v>3484</v>
      </c>
      <c r="C810" s="30">
        <v>44306</v>
      </c>
      <c r="D810" s="29" t="s">
        <v>190</v>
      </c>
      <c r="E810" s="31">
        <v>929</v>
      </c>
      <c r="F810" s="29" t="s">
        <v>88</v>
      </c>
      <c r="G810" s="32" t="s">
        <v>3255</v>
      </c>
      <c r="H810" s="29" t="s">
        <v>90</v>
      </c>
      <c r="I810" s="32" t="s">
        <v>91</v>
      </c>
      <c r="J810" s="33"/>
      <c r="K810" s="33"/>
      <c r="L810" s="33"/>
      <c r="M810" s="32" t="s">
        <v>3485</v>
      </c>
      <c r="N810" s="32" t="s">
        <v>3486</v>
      </c>
      <c r="O810" s="33"/>
      <c r="P810" s="33"/>
      <c r="Q810" s="34">
        <v>0</v>
      </c>
      <c r="R810" s="35">
        <f>IF(Q810&gt;0,0,(IF(ISNA(VLOOKUP(D810,Missing_Vaulations,3,FALSE))=TRUE,0,(VLOOKUP(D810,Missing_Vaulations,3,FALSE)))))</f>
        <v>3000</v>
      </c>
      <c r="S810" s="34">
        <f>Q810+R810</f>
        <v>3000</v>
      </c>
      <c r="T810" s="36" t="s">
        <v>3487</v>
      </c>
      <c r="U810" s="37" t="s">
        <v>3488</v>
      </c>
    </row>
    <row r="811" spans="1:21" x14ac:dyDescent="0.2">
      <c r="A811" s="28">
        <f>A810+1</f>
        <v>810</v>
      </c>
      <c r="B811" s="29" t="s">
        <v>3489</v>
      </c>
      <c r="C811" s="30">
        <v>44306</v>
      </c>
      <c r="D811" s="29" t="s">
        <v>339</v>
      </c>
      <c r="E811" s="31">
        <v>10900</v>
      </c>
      <c r="F811" s="29" t="s">
        <v>88</v>
      </c>
      <c r="G811" s="32" t="s">
        <v>3490</v>
      </c>
      <c r="H811" s="29" t="s">
        <v>107</v>
      </c>
      <c r="I811" s="32" t="s">
        <v>172</v>
      </c>
      <c r="J811" s="33"/>
      <c r="K811" s="33"/>
      <c r="L811" s="33"/>
      <c r="M811" s="32" t="s">
        <v>3491</v>
      </c>
      <c r="N811" s="32" t="s">
        <v>432</v>
      </c>
      <c r="O811" s="33"/>
      <c r="P811" s="33"/>
      <c r="Q811" s="34">
        <v>0</v>
      </c>
      <c r="R811" s="35">
        <f>IF(Q811&gt;0,0,(IF(ISNA(VLOOKUP(D811,Missing_Vaulations,3,FALSE))=TRUE,0,(VLOOKUP(D811,Missing_Vaulations,3,FALSE)))))</f>
        <v>500</v>
      </c>
      <c r="S811" s="34">
        <f>Q811+R811</f>
        <v>500</v>
      </c>
      <c r="T811" s="36" t="s">
        <v>3492</v>
      </c>
      <c r="U811" s="37" t="s">
        <v>3493</v>
      </c>
    </row>
    <row r="812" spans="1:21" x14ac:dyDescent="0.2">
      <c r="A812" s="28">
        <f>A811+1</f>
        <v>811</v>
      </c>
      <c r="B812" s="29" t="s">
        <v>3494</v>
      </c>
      <c r="C812" s="30">
        <v>44306</v>
      </c>
      <c r="D812" s="29" t="s">
        <v>339</v>
      </c>
      <c r="E812" s="31">
        <v>12508</v>
      </c>
      <c r="F812" s="29" t="s">
        <v>88</v>
      </c>
      <c r="G812" s="32" t="s">
        <v>3495</v>
      </c>
      <c r="H812" s="29" t="s">
        <v>107</v>
      </c>
      <c r="I812" s="32" t="s">
        <v>108</v>
      </c>
      <c r="J812" s="33"/>
      <c r="K812" s="33"/>
      <c r="L812" s="33"/>
      <c r="M812" s="32" t="s">
        <v>3496</v>
      </c>
      <c r="N812" s="32" t="s">
        <v>555</v>
      </c>
      <c r="O812" s="33"/>
      <c r="P812" s="33"/>
      <c r="Q812" s="34">
        <v>0</v>
      </c>
      <c r="R812" s="35">
        <f>IF(Q812&gt;0,0,(IF(ISNA(VLOOKUP(D812,Missing_Vaulations,3,FALSE))=TRUE,0,(VLOOKUP(D812,Missing_Vaulations,3,FALSE)))))</f>
        <v>500</v>
      </c>
      <c r="S812" s="34">
        <f>Q812+R812</f>
        <v>500</v>
      </c>
      <c r="T812" s="36" t="s">
        <v>3497</v>
      </c>
      <c r="U812" s="37" t="s">
        <v>434</v>
      </c>
    </row>
    <row r="813" spans="1:21" x14ac:dyDescent="0.2">
      <c r="A813" s="28">
        <f>A812+1</f>
        <v>812</v>
      </c>
      <c r="B813" s="29" t="s">
        <v>3498</v>
      </c>
      <c r="C813" s="30">
        <v>44306</v>
      </c>
      <c r="D813" s="29" t="s">
        <v>339</v>
      </c>
      <c r="E813" s="31">
        <v>4600</v>
      </c>
      <c r="F813" s="29" t="s">
        <v>88</v>
      </c>
      <c r="G813" s="32" t="s">
        <v>3499</v>
      </c>
      <c r="H813" s="29" t="s">
        <v>181</v>
      </c>
      <c r="I813" s="32" t="s">
        <v>100</v>
      </c>
      <c r="J813" s="33"/>
      <c r="K813" s="33"/>
      <c r="L813" s="33"/>
      <c r="M813" s="32" t="s">
        <v>3500</v>
      </c>
      <c r="N813" s="32" t="s">
        <v>555</v>
      </c>
      <c r="O813" s="33"/>
      <c r="P813" s="33"/>
      <c r="Q813" s="34">
        <v>0</v>
      </c>
      <c r="R813" s="35">
        <f>IF(Q813&gt;0,0,(IF(ISNA(VLOOKUP(D813,Missing_Vaulations,3,FALSE))=TRUE,0,(VLOOKUP(D813,Missing_Vaulations,3,FALSE)))))</f>
        <v>500</v>
      </c>
      <c r="S813" s="34">
        <f>Q813+R813</f>
        <v>500</v>
      </c>
      <c r="T813" s="36" t="s">
        <v>3501</v>
      </c>
      <c r="U813" s="37" t="s">
        <v>434</v>
      </c>
    </row>
    <row r="814" spans="1:21" x14ac:dyDescent="0.2">
      <c r="A814" s="28">
        <f>A813+1</f>
        <v>813</v>
      </c>
      <c r="B814" s="29" t="s">
        <v>3502</v>
      </c>
      <c r="C814" s="30">
        <v>44306</v>
      </c>
      <c r="D814" s="29" t="s">
        <v>87</v>
      </c>
      <c r="E814" s="31">
        <v>5211</v>
      </c>
      <c r="F814" s="29" t="s">
        <v>88</v>
      </c>
      <c r="G814" s="32" t="s">
        <v>3503</v>
      </c>
      <c r="H814" s="29" t="s">
        <v>107</v>
      </c>
      <c r="I814" s="32" t="s">
        <v>186</v>
      </c>
      <c r="J814" s="33"/>
      <c r="K814" s="33"/>
      <c r="L814" s="33"/>
      <c r="M814" s="32" t="s">
        <v>3438</v>
      </c>
      <c r="N814" s="32" t="s">
        <v>93</v>
      </c>
      <c r="O814" s="33"/>
      <c r="P814" s="33"/>
      <c r="Q814" s="34">
        <v>0</v>
      </c>
      <c r="R814" s="35">
        <f>IF(Q814&gt;0,0,(IF(ISNA(VLOOKUP(D814,Missing_Vaulations,3,FALSE))=TRUE,0,(VLOOKUP(D814,Missing_Vaulations,3,FALSE)))))</f>
        <v>3000</v>
      </c>
      <c r="S814" s="34">
        <f>Q814+R814</f>
        <v>3000</v>
      </c>
      <c r="T814" s="36" t="s">
        <v>3504</v>
      </c>
      <c r="U814" s="37" t="s">
        <v>3505</v>
      </c>
    </row>
    <row r="815" spans="1:21" x14ac:dyDescent="0.2">
      <c r="A815" s="28">
        <f>A814+1</f>
        <v>814</v>
      </c>
      <c r="B815" s="29" t="s">
        <v>3506</v>
      </c>
      <c r="C815" s="30">
        <v>44306</v>
      </c>
      <c r="D815" s="29" t="s">
        <v>339</v>
      </c>
      <c r="E815" s="31">
        <v>2401</v>
      </c>
      <c r="F815" s="29" t="s">
        <v>88</v>
      </c>
      <c r="G815" s="32" t="s">
        <v>3507</v>
      </c>
      <c r="H815" s="29" t="s">
        <v>181</v>
      </c>
      <c r="I815" s="32" t="s">
        <v>100</v>
      </c>
      <c r="J815" s="33"/>
      <c r="K815" s="33"/>
      <c r="L815" s="33"/>
      <c r="M815" s="32" t="s">
        <v>3508</v>
      </c>
      <c r="N815" s="32" t="s">
        <v>3509</v>
      </c>
      <c r="O815" s="33"/>
      <c r="P815" s="33"/>
      <c r="Q815" s="34">
        <v>0</v>
      </c>
      <c r="R815" s="35">
        <f>IF(Q815&gt;0,0,(IF(ISNA(VLOOKUP(D815,Missing_Vaulations,3,FALSE))=TRUE,0,(VLOOKUP(D815,Missing_Vaulations,3,FALSE)))))</f>
        <v>500</v>
      </c>
      <c r="S815" s="34">
        <f>Q815+R815</f>
        <v>500</v>
      </c>
      <c r="T815" s="36" t="s">
        <v>3510</v>
      </c>
      <c r="U815" s="37" t="s">
        <v>3511</v>
      </c>
    </row>
    <row r="816" spans="1:21" x14ac:dyDescent="0.2">
      <c r="A816" s="28">
        <f>A815+1</f>
        <v>815</v>
      </c>
      <c r="B816" s="29" t="s">
        <v>3512</v>
      </c>
      <c r="C816" s="30">
        <v>44306</v>
      </c>
      <c r="D816" s="29" t="s">
        <v>277</v>
      </c>
      <c r="E816" s="31">
        <v>10002</v>
      </c>
      <c r="F816" s="29" t="s">
        <v>88</v>
      </c>
      <c r="G816" s="32" t="s">
        <v>3513</v>
      </c>
      <c r="H816" s="29" t="s">
        <v>99</v>
      </c>
      <c r="I816" s="32" t="s">
        <v>172</v>
      </c>
      <c r="J816" s="33"/>
      <c r="K816" s="33"/>
      <c r="L816" s="33"/>
      <c r="M816" s="32" t="s">
        <v>3514</v>
      </c>
      <c r="N816" s="32" t="s">
        <v>3515</v>
      </c>
      <c r="O816" s="33"/>
      <c r="P816" s="33"/>
      <c r="Q816" s="34">
        <v>0</v>
      </c>
      <c r="R816" s="35">
        <f>IF(Q816&gt;0,0,(IF(ISNA(VLOOKUP(D816,Missing_Vaulations,3,FALSE))=TRUE,0,(VLOOKUP(D816,Missing_Vaulations,3,FALSE)))))</f>
        <v>500</v>
      </c>
      <c r="S816" s="34">
        <f>Q816+R816</f>
        <v>500</v>
      </c>
      <c r="T816" s="36" t="s">
        <v>3516</v>
      </c>
      <c r="U816" s="37" t="s">
        <v>282</v>
      </c>
    </row>
    <row r="817" spans="1:21" x14ac:dyDescent="0.2">
      <c r="A817" s="28">
        <f>A816+1</f>
        <v>816</v>
      </c>
      <c r="B817" s="29" t="s">
        <v>3517</v>
      </c>
      <c r="C817" s="30">
        <v>44306</v>
      </c>
      <c r="D817" s="29" t="s">
        <v>277</v>
      </c>
      <c r="E817" s="31">
        <v>8801</v>
      </c>
      <c r="F817" s="29" t="s">
        <v>88</v>
      </c>
      <c r="G817" s="32" t="s">
        <v>3518</v>
      </c>
      <c r="H817" s="29" t="s">
        <v>403</v>
      </c>
      <c r="I817" s="33"/>
      <c r="J817" s="33"/>
      <c r="K817" s="33"/>
      <c r="L817" s="33"/>
      <c r="M817" s="32" t="s">
        <v>3519</v>
      </c>
      <c r="N817" s="32" t="s">
        <v>3515</v>
      </c>
      <c r="O817" s="33"/>
      <c r="P817" s="33"/>
      <c r="Q817" s="34">
        <v>0</v>
      </c>
      <c r="R817" s="35">
        <f>IF(Q817&gt;0,0,(IF(ISNA(VLOOKUP(D817,Missing_Vaulations,3,FALSE))=TRUE,0,(VLOOKUP(D817,Missing_Vaulations,3,FALSE)))))</f>
        <v>500</v>
      </c>
      <c r="S817" s="34">
        <f>Q817+R817</f>
        <v>500</v>
      </c>
      <c r="T817" s="36" t="s">
        <v>3520</v>
      </c>
      <c r="U817" s="37" t="s">
        <v>282</v>
      </c>
    </row>
    <row r="818" spans="1:21" x14ac:dyDescent="0.2">
      <c r="A818" s="28">
        <f>A817+1</f>
        <v>817</v>
      </c>
      <c r="B818" s="29" t="s">
        <v>3521</v>
      </c>
      <c r="C818" s="30">
        <v>44306</v>
      </c>
      <c r="D818" s="29" t="s">
        <v>339</v>
      </c>
      <c r="E818" s="31">
        <v>11713</v>
      </c>
      <c r="F818" s="29" t="s">
        <v>88</v>
      </c>
      <c r="G818" s="32" t="s">
        <v>3522</v>
      </c>
      <c r="H818" s="29" t="s">
        <v>90</v>
      </c>
      <c r="I818" s="32" t="s">
        <v>108</v>
      </c>
      <c r="J818" s="33"/>
      <c r="K818" s="33"/>
      <c r="L818" s="33"/>
      <c r="M818" s="32" t="s">
        <v>3523</v>
      </c>
      <c r="N818" s="32" t="s">
        <v>432</v>
      </c>
      <c r="O818" s="33"/>
      <c r="P818" s="33"/>
      <c r="Q818" s="34">
        <v>0</v>
      </c>
      <c r="R818" s="35">
        <f>IF(Q818&gt;0,0,(IF(ISNA(VLOOKUP(D818,Missing_Vaulations,3,FALSE))=TRUE,0,(VLOOKUP(D818,Missing_Vaulations,3,FALSE)))))</f>
        <v>500</v>
      </c>
      <c r="S818" s="34">
        <f>Q818+R818</f>
        <v>500</v>
      </c>
      <c r="T818" s="36" t="s">
        <v>3524</v>
      </c>
      <c r="U818" s="37" t="s">
        <v>434</v>
      </c>
    </row>
    <row r="819" spans="1:21" x14ac:dyDescent="0.2">
      <c r="A819" s="28">
        <f>A818+1</f>
        <v>818</v>
      </c>
      <c r="B819" s="29" t="s">
        <v>3525</v>
      </c>
      <c r="C819" s="30">
        <v>44306</v>
      </c>
      <c r="D819" s="29" t="s">
        <v>418</v>
      </c>
      <c r="E819" s="31">
        <v>3360</v>
      </c>
      <c r="F819" s="29" t="s">
        <v>88</v>
      </c>
      <c r="G819" s="32" t="s">
        <v>2707</v>
      </c>
      <c r="H819" s="29" t="s">
        <v>285</v>
      </c>
      <c r="I819" s="32" t="s">
        <v>220</v>
      </c>
      <c r="J819" s="33"/>
      <c r="K819" s="33"/>
      <c r="L819" s="33"/>
      <c r="M819" s="32" t="s">
        <v>3526</v>
      </c>
      <c r="N819" s="32" t="s">
        <v>2709</v>
      </c>
      <c r="O819" s="39">
        <v>1</v>
      </c>
      <c r="P819" s="39">
        <v>1</v>
      </c>
      <c r="Q819" s="34">
        <v>40000</v>
      </c>
      <c r="R819" s="35">
        <f>IF(Q819&gt;0,0,(IF(ISNA(VLOOKUP(D819,Missing_Vaulations,3,FALSE))=TRUE,0,(VLOOKUP(D819,Missing_Vaulations,3,FALSE)))))</f>
        <v>0</v>
      </c>
      <c r="S819" s="34">
        <f>Q819+R819</f>
        <v>40000</v>
      </c>
      <c r="T819" s="36" t="s">
        <v>3527</v>
      </c>
      <c r="U819" s="37" t="s">
        <v>3528</v>
      </c>
    </row>
    <row r="820" spans="1:21" x14ac:dyDescent="0.2">
      <c r="A820" s="28">
        <f>A819+1</f>
        <v>819</v>
      </c>
      <c r="B820" s="29" t="s">
        <v>3529</v>
      </c>
      <c r="C820" s="30">
        <v>44306</v>
      </c>
      <c r="D820" s="29" t="s">
        <v>322</v>
      </c>
      <c r="E820" s="31">
        <v>14608</v>
      </c>
      <c r="F820" s="29" t="s">
        <v>88</v>
      </c>
      <c r="G820" s="32" t="s">
        <v>3530</v>
      </c>
      <c r="H820" s="29" t="s">
        <v>181</v>
      </c>
      <c r="I820" s="32" t="s">
        <v>143</v>
      </c>
      <c r="J820" s="33"/>
      <c r="K820" s="33"/>
      <c r="L820" s="33"/>
      <c r="M820" s="32" t="s">
        <v>3531</v>
      </c>
      <c r="N820" s="32" t="s">
        <v>3532</v>
      </c>
      <c r="O820" s="33"/>
      <c r="P820" s="33"/>
      <c r="Q820" s="34">
        <v>0</v>
      </c>
      <c r="R820" s="35">
        <f>IF(Q820&gt;0,0,(IF(ISNA(VLOOKUP(D820,Missing_Vaulations,3,FALSE))=TRUE,0,(VLOOKUP(D820,Missing_Vaulations,3,FALSE)))))</f>
        <v>12000</v>
      </c>
      <c r="S820" s="34">
        <f>Q820+R820</f>
        <v>12000</v>
      </c>
      <c r="T820" s="36" t="s">
        <v>3533</v>
      </c>
      <c r="U820" s="37" t="s">
        <v>3534</v>
      </c>
    </row>
    <row r="821" spans="1:21" x14ac:dyDescent="0.2">
      <c r="A821" s="28">
        <f>A820+1</f>
        <v>820</v>
      </c>
      <c r="B821" s="29" t="s">
        <v>3535</v>
      </c>
      <c r="C821" s="30">
        <v>44306</v>
      </c>
      <c r="D821" s="29" t="s">
        <v>322</v>
      </c>
      <c r="E821" s="31">
        <v>10312</v>
      </c>
      <c r="F821" s="29" t="s">
        <v>88</v>
      </c>
      <c r="G821" s="32" t="s">
        <v>3536</v>
      </c>
      <c r="H821" s="29" t="s">
        <v>107</v>
      </c>
      <c r="I821" s="32" t="s">
        <v>143</v>
      </c>
      <c r="J821" s="33"/>
      <c r="K821" s="33"/>
      <c r="L821" s="33"/>
      <c r="M821" s="32" t="s">
        <v>3537</v>
      </c>
      <c r="N821" s="32" t="s">
        <v>3532</v>
      </c>
      <c r="O821" s="33"/>
      <c r="P821" s="33"/>
      <c r="Q821" s="34">
        <v>0</v>
      </c>
      <c r="R821" s="35">
        <f>IF(Q821&gt;0,0,(IF(ISNA(VLOOKUP(D821,Missing_Vaulations,3,FALSE))=TRUE,0,(VLOOKUP(D821,Missing_Vaulations,3,FALSE)))))</f>
        <v>12000</v>
      </c>
      <c r="S821" s="34">
        <f>Q821+R821</f>
        <v>12000</v>
      </c>
      <c r="T821" s="36" t="s">
        <v>3538</v>
      </c>
      <c r="U821" s="37" t="s">
        <v>1359</v>
      </c>
    </row>
    <row r="822" spans="1:21" x14ac:dyDescent="0.2">
      <c r="A822" s="28">
        <f>A821+1</f>
        <v>821</v>
      </c>
      <c r="B822" s="29" t="s">
        <v>3539</v>
      </c>
      <c r="C822" s="30">
        <v>44306</v>
      </c>
      <c r="D822" s="29" t="s">
        <v>339</v>
      </c>
      <c r="E822" s="31">
        <v>4600</v>
      </c>
      <c r="F822" s="29" t="s">
        <v>88</v>
      </c>
      <c r="G822" s="32" t="s">
        <v>3499</v>
      </c>
      <c r="H822" s="29" t="s">
        <v>181</v>
      </c>
      <c r="I822" s="32" t="s">
        <v>100</v>
      </c>
      <c r="J822" s="33"/>
      <c r="K822" s="33"/>
      <c r="L822" s="33"/>
      <c r="M822" s="32" t="s">
        <v>3540</v>
      </c>
      <c r="N822" s="32" t="s">
        <v>432</v>
      </c>
      <c r="O822" s="33"/>
      <c r="P822" s="33"/>
      <c r="Q822" s="34">
        <v>0</v>
      </c>
      <c r="R822" s="35">
        <f>IF(Q822&gt;0,0,(IF(ISNA(VLOOKUP(D822,Missing_Vaulations,3,FALSE))=TRUE,0,(VLOOKUP(D822,Missing_Vaulations,3,FALSE)))))</f>
        <v>500</v>
      </c>
      <c r="S822" s="34">
        <f>Q822+R822</f>
        <v>500</v>
      </c>
      <c r="T822" s="36" t="s">
        <v>3541</v>
      </c>
      <c r="U822" s="37" t="s">
        <v>694</v>
      </c>
    </row>
    <row r="823" spans="1:21" x14ac:dyDescent="0.2">
      <c r="A823" s="28">
        <f>A822+1</f>
        <v>822</v>
      </c>
      <c r="B823" s="29" t="s">
        <v>3542</v>
      </c>
      <c r="C823" s="30">
        <v>44306</v>
      </c>
      <c r="D823" s="29" t="s">
        <v>190</v>
      </c>
      <c r="E823" s="31">
        <v>2830</v>
      </c>
      <c r="F823" s="29" t="s">
        <v>88</v>
      </c>
      <c r="G823" s="32" t="s">
        <v>3543</v>
      </c>
      <c r="H823" s="29" t="s">
        <v>181</v>
      </c>
      <c r="I823" s="32" t="s">
        <v>91</v>
      </c>
      <c r="J823" s="33"/>
      <c r="K823" s="33"/>
      <c r="L823" s="33"/>
      <c r="M823" s="32" t="s">
        <v>3544</v>
      </c>
      <c r="N823" s="32" t="s">
        <v>3243</v>
      </c>
      <c r="O823" s="33"/>
      <c r="P823" s="33"/>
      <c r="Q823" s="34">
        <v>0</v>
      </c>
      <c r="R823" s="35">
        <f>IF(Q823&gt;0,0,(IF(ISNA(VLOOKUP(D823,Missing_Vaulations,3,FALSE))=TRUE,0,(VLOOKUP(D823,Missing_Vaulations,3,FALSE)))))</f>
        <v>3000</v>
      </c>
      <c r="S823" s="34">
        <f>Q823+R823</f>
        <v>3000</v>
      </c>
      <c r="T823" s="36" t="s">
        <v>3545</v>
      </c>
      <c r="U823" s="37" t="s">
        <v>294</v>
      </c>
    </row>
    <row r="824" spans="1:21" x14ac:dyDescent="0.2">
      <c r="A824" s="28">
        <f>A823+1</f>
        <v>823</v>
      </c>
      <c r="B824" s="29" t="s">
        <v>3546</v>
      </c>
      <c r="C824" s="30">
        <v>44306</v>
      </c>
      <c r="D824" s="29" t="s">
        <v>97</v>
      </c>
      <c r="E824" s="31">
        <v>2313</v>
      </c>
      <c r="F824" s="29" t="s">
        <v>88</v>
      </c>
      <c r="G824" s="32" t="s">
        <v>1145</v>
      </c>
      <c r="H824" s="29" t="s">
        <v>90</v>
      </c>
      <c r="I824" s="32" t="s">
        <v>91</v>
      </c>
      <c r="J824" s="33"/>
      <c r="K824" s="33"/>
      <c r="L824" s="33"/>
      <c r="M824" s="32" t="s">
        <v>3547</v>
      </c>
      <c r="N824" s="32" t="s">
        <v>204</v>
      </c>
      <c r="O824" s="33"/>
      <c r="P824" s="33"/>
      <c r="Q824" s="34">
        <v>0</v>
      </c>
      <c r="R824" s="35">
        <f>IF(Q824&gt;0,0,(IF(ISNA(VLOOKUP(D824,Missing_Vaulations,3,FALSE))=TRUE,0,(VLOOKUP(D824,Missing_Vaulations,3,FALSE)))))</f>
        <v>500</v>
      </c>
      <c r="S824" s="34">
        <f>Q824+R824</f>
        <v>500</v>
      </c>
      <c r="T824" s="36" t="s">
        <v>3548</v>
      </c>
      <c r="U824" s="37" t="s">
        <v>416</v>
      </c>
    </row>
    <row r="825" spans="1:21" x14ac:dyDescent="0.2">
      <c r="A825" s="28">
        <f>A824+1</f>
        <v>824</v>
      </c>
      <c r="B825" s="29" t="s">
        <v>3549</v>
      </c>
      <c r="C825" s="30">
        <v>44306</v>
      </c>
      <c r="D825" s="29" t="s">
        <v>277</v>
      </c>
      <c r="E825" s="31">
        <v>5808</v>
      </c>
      <c r="F825" s="29" t="s">
        <v>88</v>
      </c>
      <c r="G825" s="32" t="s">
        <v>3550</v>
      </c>
      <c r="H825" s="29" t="s">
        <v>107</v>
      </c>
      <c r="I825" s="32" t="s">
        <v>115</v>
      </c>
      <c r="J825" s="33"/>
      <c r="K825" s="33"/>
      <c r="L825" s="33"/>
      <c r="M825" s="32" t="s">
        <v>3551</v>
      </c>
      <c r="N825" s="32" t="s">
        <v>287</v>
      </c>
      <c r="O825" s="33"/>
      <c r="P825" s="33"/>
      <c r="Q825" s="34">
        <v>0</v>
      </c>
      <c r="R825" s="35">
        <f>IF(Q825&gt;0,0,(IF(ISNA(VLOOKUP(D825,Missing_Vaulations,3,FALSE))=TRUE,0,(VLOOKUP(D825,Missing_Vaulations,3,FALSE)))))</f>
        <v>500</v>
      </c>
      <c r="S825" s="34">
        <f>Q825+R825</f>
        <v>500</v>
      </c>
      <c r="T825" s="36" t="s">
        <v>3552</v>
      </c>
      <c r="U825" s="37" t="s">
        <v>3553</v>
      </c>
    </row>
    <row r="826" spans="1:21" x14ac:dyDescent="0.2">
      <c r="A826" s="28">
        <f>A825+1</f>
        <v>825</v>
      </c>
      <c r="B826" s="29" t="s">
        <v>3554</v>
      </c>
      <c r="C826" s="30">
        <v>44306</v>
      </c>
      <c r="D826" s="29" t="s">
        <v>339</v>
      </c>
      <c r="E826" s="31">
        <v>3429</v>
      </c>
      <c r="F826" s="29" t="s">
        <v>88</v>
      </c>
      <c r="G826" s="32" t="s">
        <v>3555</v>
      </c>
      <c r="H826" s="29" t="s">
        <v>181</v>
      </c>
      <c r="I826" s="32" t="s">
        <v>186</v>
      </c>
      <c r="J826" s="33"/>
      <c r="K826" s="33"/>
      <c r="L826" s="33"/>
      <c r="M826" s="32" t="s">
        <v>3556</v>
      </c>
      <c r="N826" s="32" t="s">
        <v>3557</v>
      </c>
      <c r="O826" s="33"/>
      <c r="P826" s="33"/>
      <c r="Q826" s="34">
        <v>0</v>
      </c>
      <c r="R826" s="35">
        <f>IF(Q826&gt;0,0,(IF(ISNA(VLOOKUP(D826,Missing_Vaulations,3,FALSE))=TRUE,0,(VLOOKUP(D826,Missing_Vaulations,3,FALSE)))))</f>
        <v>500</v>
      </c>
      <c r="S826" s="34">
        <f>Q826+R826</f>
        <v>500</v>
      </c>
      <c r="T826" s="36" t="s">
        <v>3558</v>
      </c>
      <c r="U826" s="37" t="s">
        <v>434</v>
      </c>
    </row>
    <row r="827" spans="1:21" x14ac:dyDescent="0.2">
      <c r="A827" s="28">
        <f>A826+1</f>
        <v>826</v>
      </c>
      <c r="B827" s="29" t="s">
        <v>3559</v>
      </c>
      <c r="C827" s="30">
        <v>44306</v>
      </c>
      <c r="D827" s="29" t="s">
        <v>87</v>
      </c>
      <c r="E827" s="31">
        <v>3429</v>
      </c>
      <c r="F827" s="29" t="s">
        <v>88</v>
      </c>
      <c r="G827" s="32" t="s">
        <v>3555</v>
      </c>
      <c r="H827" s="29" t="s">
        <v>181</v>
      </c>
      <c r="I827" s="32" t="s">
        <v>186</v>
      </c>
      <c r="J827" s="33"/>
      <c r="K827" s="33"/>
      <c r="L827" s="33"/>
      <c r="M827" s="32" t="s">
        <v>3556</v>
      </c>
      <c r="N827" s="32" t="s">
        <v>3557</v>
      </c>
      <c r="O827" s="33"/>
      <c r="P827" s="33"/>
      <c r="Q827" s="34">
        <v>0</v>
      </c>
      <c r="R827" s="35">
        <f>IF(Q827&gt;0,0,(IF(ISNA(VLOOKUP(D827,Missing_Vaulations,3,FALSE))=TRUE,0,(VLOOKUP(D827,Missing_Vaulations,3,FALSE)))))</f>
        <v>3000</v>
      </c>
      <c r="S827" s="34">
        <f>Q827+R827</f>
        <v>3000</v>
      </c>
      <c r="T827" s="36" t="s">
        <v>3558</v>
      </c>
      <c r="U827" s="37" t="s">
        <v>1466</v>
      </c>
    </row>
    <row r="828" spans="1:21" x14ac:dyDescent="0.2">
      <c r="A828" s="28">
        <f>A827+1</f>
        <v>827</v>
      </c>
      <c r="B828" s="29" t="s">
        <v>3560</v>
      </c>
      <c r="C828" s="30">
        <v>44306</v>
      </c>
      <c r="D828" s="29" t="s">
        <v>97</v>
      </c>
      <c r="E828" s="31">
        <v>2209</v>
      </c>
      <c r="F828" s="29" t="s">
        <v>88</v>
      </c>
      <c r="G828" s="32" t="s">
        <v>3561</v>
      </c>
      <c r="H828" s="29" t="s">
        <v>90</v>
      </c>
      <c r="I828" s="32" t="s">
        <v>91</v>
      </c>
      <c r="J828" s="33"/>
      <c r="K828" s="33"/>
      <c r="L828" s="33"/>
      <c r="M828" s="32" t="s">
        <v>3562</v>
      </c>
      <c r="N828" s="32" t="s">
        <v>256</v>
      </c>
      <c r="O828" s="33"/>
      <c r="P828" s="33"/>
      <c r="Q828" s="34">
        <v>0</v>
      </c>
      <c r="R828" s="35">
        <f>IF(Q828&gt;0,0,(IF(ISNA(VLOOKUP(D828,Missing_Vaulations,3,FALSE))=TRUE,0,(VLOOKUP(D828,Missing_Vaulations,3,FALSE)))))</f>
        <v>500</v>
      </c>
      <c r="S828" s="34">
        <f>Q828+R828</f>
        <v>500</v>
      </c>
      <c r="T828" s="36" t="s">
        <v>3563</v>
      </c>
      <c r="U828" s="37" t="s">
        <v>416</v>
      </c>
    </row>
    <row r="829" spans="1:21" x14ac:dyDescent="0.2">
      <c r="A829" s="28">
        <f>A828+1</f>
        <v>828</v>
      </c>
      <c r="B829" s="29" t="s">
        <v>3564</v>
      </c>
      <c r="C829" s="30">
        <v>44306</v>
      </c>
      <c r="D829" s="29" t="s">
        <v>97</v>
      </c>
      <c r="E829" s="31">
        <v>9609</v>
      </c>
      <c r="F829" s="29" t="s">
        <v>88</v>
      </c>
      <c r="G829" s="32" t="s">
        <v>2943</v>
      </c>
      <c r="H829" s="29" t="s">
        <v>107</v>
      </c>
      <c r="I829" s="32" t="s">
        <v>108</v>
      </c>
      <c r="J829" s="33"/>
      <c r="K829" s="33"/>
      <c r="L829" s="33"/>
      <c r="M829" s="32" t="s">
        <v>2944</v>
      </c>
      <c r="N829" s="32" t="s">
        <v>256</v>
      </c>
      <c r="O829" s="33"/>
      <c r="P829" s="33"/>
      <c r="Q829" s="34">
        <v>0</v>
      </c>
      <c r="R829" s="35">
        <f>IF(Q829&gt;0,0,(IF(ISNA(VLOOKUP(D829,Missing_Vaulations,3,FALSE))=TRUE,0,(VLOOKUP(D829,Missing_Vaulations,3,FALSE)))))</f>
        <v>500</v>
      </c>
      <c r="S829" s="34">
        <f>Q829+R829</f>
        <v>500</v>
      </c>
      <c r="T829" s="36" t="s">
        <v>2945</v>
      </c>
      <c r="U829" s="37" t="s">
        <v>416</v>
      </c>
    </row>
    <row r="830" spans="1:21" x14ac:dyDescent="0.2">
      <c r="A830" s="28">
        <f>A829+1</f>
        <v>829</v>
      </c>
      <c r="B830" s="29" t="s">
        <v>3565</v>
      </c>
      <c r="C830" s="30">
        <v>44306</v>
      </c>
      <c r="D830" s="29" t="s">
        <v>97</v>
      </c>
      <c r="E830" s="31">
        <v>9500</v>
      </c>
      <c r="F830" s="29" t="s">
        <v>88</v>
      </c>
      <c r="G830" s="32" t="s">
        <v>3566</v>
      </c>
      <c r="H830" s="29" t="s">
        <v>90</v>
      </c>
      <c r="I830" s="32" t="s">
        <v>108</v>
      </c>
      <c r="J830" s="33"/>
      <c r="K830" s="33"/>
      <c r="L830" s="33"/>
      <c r="M830" s="32" t="s">
        <v>3567</v>
      </c>
      <c r="N830" s="32" t="s">
        <v>256</v>
      </c>
      <c r="O830" s="33"/>
      <c r="P830" s="33"/>
      <c r="Q830" s="34">
        <v>0</v>
      </c>
      <c r="R830" s="35">
        <f>IF(Q830&gt;0,0,(IF(ISNA(VLOOKUP(D830,Missing_Vaulations,3,FALSE))=TRUE,0,(VLOOKUP(D830,Missing_Vaulations,3,FALSE)))))</f>
        <v>500</v>
      </c>
      <c r="S830" s="34">
        <f>Q830+R830</f>
        <v>500</v>
      </c>
      <c r="T830" s="36" t="s">
        <v>3568</v>
      </c>
      <c r="U830" s="37" t="s">
        <v>416</v>
      </c>
    </row>
    <row r="831" spans="1:21" x14ac:dyDescent="0.2">
      <c r="A831" s="28">
        <f>A830+1</f>
        <v>830</v>
      </c>
      <c r="B831" s="29" t="s">
        <v>3569</v>
      </c>
      <c r="C831" s="30">
        <v>44306</v>
      </c>
      <c r="D831" s="29" t="s">
        <v>339</v>
      </c>
      <c r="E831" s="31">
        <v>6405</v>
      </c>
      <c r="F831" s="29" t="s">
        <v>88</v>
      </c>
      <c r="G831" s="32" t="s">
        <v>3570</v>
      </c>
      <c r="H831" s="29" t="s">
        <v>107</v>
      </c>
      <c r="I831" s="32" t="s">
        <v>220</v>
      </c>
      <c r="J831" s="33"/>
      <c r="K831" s="33"/>
      <c r="L831" s="33"/>
      <c r="M831" s="32" t="s">
        <v>3571</v>
      </c>
      <c r="N831" s="32" t="s">
        <v>3265</v>
      </c>
      <c r="O831" s="33"/>
      <c r="P831" s="33"/>
      <c r="Q831" s="34">
        <v>0</v>
      </c>
      <c r="R831" s="35">
        <f>IF(Q831&gt;0,0,(IF(ISNA(VLOOKUP(D831,Missing_Vaulations,3,FALSE))=TRUE,0,(VLOOKUP(D831,Missing_Vaulations,3,FALSE)))))</f>
        <v>500</v>
      </c>
      <c r="S831" s="34">
        <f>Q831+R831</f>
        <v>500</v>
      </c>
      <c r="T831" s="36" t="s">
        <v>3572</v>
      </c>
      <c r="U831" s="37" t="s">
        <v>694</v>
      </c>
    </row>
    <row r="832" spans="1:21" x14ac:dyDescent="0.2">
      <c r="A832" s="28">
        <f>A831+1</f>
        <v>831</v>
      </c>
      <c r="B832" s="29" t="s">
        <v>3573</v>
      </c>
      <c r="C832" s="30">
        <v>44306</v>
      </c>
      <c r="D832" s="29" t="s">
        <v>97</v>
      </c>
      <c r="E832" s="31">
        <v>2705</v>
      </c>
      <c r="F832" s="29" t="s">
        <v>88</v>
      </c>
      <c r="G832" s="32" t="s">
        <v>3574</v>
      </c>
      <c r="H832" s="29" t="s">
        <v>90</v>
      </c>
      <c r="I832" s="32" t="s">
        <v>115</v>
      </c>
      <c r="J832" s="33"/>
      <c r="K832" s="33"/>
      <c r="L832" s="33"/>
      <c r="M832" s="32" t="s">
        <v>3575</v>
      </c>
      <c r="N832" s="32" t="s">
        <v>3576</v>
      </c>
      <c r="O832" s="33"/>
      <c r="P832" s="33"/>
      <c r="Q832" s="34">
        <v>0</v>
      </c>
      <c r="R832" s="35">
        <f>IF(Q832&gt;0,0,(IF(ISNA(VLOOKUP(D832,Missing_Vaulations,3,FALSE))=TRUE,0,(VLOOKUP(D832,Missing_Vaulations,3,FALSE)))))</f>
        <v>500</v>
      </c>
      <c r="S832" s="34">
        <f>Q832+R832</f>
        <v>500</v>
      </c>
      <c r="T832" s="36" t="s">
        <v>3577</v>
      </c>
      <c r="U832" s="37" t="s">
        <v>332</v>
      </c>
    </row>
    <row r="833" spans="1:21" x14ac:dyDescent="0.2">
      <c r="A833" s="28">
        <f>A832+1</f>
        <v>832</v>
      </c>
      <c r="B833" s="29" t="s">
        <v>3578</v>
      </c>
      <c r="C833" s="30">
        <v>44307</v>
      </c>
      <c r="D833" s="29" t="s">
        <v>97</v>
      </c>
      <c r="E833" s="31">
        <v>5917</v>
      </c>
      <c r="F833" s="29" t="s">
        <v>88</v>
      </c>
      <c r="G833" s="32" t="s">
        <v>3579</v>
      </c>
      <c r="H833" s="29" t="s">
        <v>181</v>
      </c>
      <c r="I833" s="32" t="s">
        <v>466</v>
      </c>
      <c r="J833" s="33"/>
      <c r="K833" s="33"/>
      <c r="L833" s="33"/>
      <c r="M833" s="32" t="s">
        <v>3580</v>
      </c>
      <c r="N833" s="32" t="s">
        <v>117</v>
      </c>
      <c r="O833" s="33"/>
      <c r="P833" s="33"/>
      <c r="Q833" s="34">
        <v>50000</v>
      </c>
      <c r="R833" s="35">
        <f>IF(Q833&gt;0,0,(IF(ISNA(VLOOKUP(D833,Missing_Vaulations,3,FALSE))=TRUE,0,(VLOOKUP(D833,Missing_Vaulations,3,FALSE)))))</f>
        <v>0</v>
      </c>
      <c r="S833" s="34">
        <f>Q833+R833</f>
        <v>50000</v>
      </c>
      <c r="T833" s="36" t="s">
        <v>3581</v>
      </c>
      <c r="U833" s="37" t="s">
        <v>3582</v>
      </c>
    </row>
    <row r="834" spans="1:21" x14ac:dyDescent="0.2">
      <c r="A834" s="28">
        <f>A833+1</f>
        <v>833</v>
      </c>
      <c r="B834" s="29" t="s">
        <v>3583</v>
      </c>
      <c r="C834" s="30">
        <v>44307</v>
      </c>
      <c r="D834" s="29" t="s">
        <v>97</v>
      </c>
      <c r="E834" s="31">
        <v>13409</v>
      </c>
      <c r="F834" s="29" t="s">
        <v>88</v>
      </c>
      <c r="G834" s="32" t="s">
        <v>2959</v>
      </c>
      <c r="H834" s="29" t="s">
        <v>107</v>
      </c>
      <c r="I834" s="32" t="s">
        <v>143</v>
      </c>
      <c r="J834" s="33"/>
      <c r="K834" s="33"/>
      <c r="L834" s="33"/>
      <c r="M834" s="32" t="s">
        <v>3584</v>
      </c>
      <c r="N834" s="32" t="s">
        <v>619</v>
      </c>
      <c r="O834" s="33"/>
      <c r="P834" s="33"/>
      <c r="Q834" s="34">
        <v>50000</v>
      </c>
      <c r="R834" s="35">
        <f>IF(Q834&gt;0,0,(IF(ISNA(VLOOKUP(D834,Missing_Vaulations,3,FALSE))=TRUE,0,(VLOOKUP(D834,Missing_Vaulations,3,FALSE)))))</f>
        <v>0</v>
      </c>
      <c r="S834" s="34">
        <f>Q834+R834</f>
        <v>50000</v>
      </c>
      <c r="T834" s="36" t="s">
        <v>3585</v>
      </c>
      <c r="U834" s="37" t="s">
        <v>112</v>
      </c>
    </row>
    <row r="835" spans="1:21" x14ac:dyDescent="0.2">
      <c r="A835" s="28">
        <f>A834+1</f>
        <v>834</v>
      </c>
      <c r="B835" s="29" t="s">
        <v>3586</v>
      </c>
      <c r="C835" s="30">
        <v>44307</v>
      </c>
      <c r="D835" s="29" t="s">
        <v>97</v>
      </c>
      <c r="E835" s="31">
        <v>6309</v>
      </c>
      <c r="F835" s="29" t="s">
        <v>88</v>
      </c>
      <c r="G835" s="32" t="s">
        <v>3587</v>
      </c>
      <c r="H835" s="29" t="s">
        <v>390</v>
      </c>
      <c r="I835" s="32" t="s">
        <v>115</v>
      </c>
      <c r="J835" s="33"/>
      <c r="K835" s="33"/>
      <c r="L835" s="33"/>
      <c r="M835" s="32" t="s">
        <v>3588</v>
      </c>
      <c r="N835" s="32" t="s">
        <v>3589</v>
      </c>
      <c r="O835" s="33"/>
      <c r="P835" s="33"/>
      <c r="Q835" s="34">
        <v>50000</v>
      </c>
      <c r="R835" s="35">
        <f>IF(Q835&gt;0,0,(IF(ISNA(VLOOKUP(D835,Missing_Vaulations,3,FALSE))=TRUE,0,(VLOOKUP(D835,Missing_Vaulations,3,FALSE)))))</f>
        <v>0</v>
      </c>
      <c r="S835" s="34">
        <f>Q835+R835</f>
        <v>50000</v>
      </c>
      <c r="T835" s="36" t="s">
        <v>3590</v>
      </c>
      <c r="U835" s="37" t="s">
        <v>112</v>
      </c>
    </row>
    <row r="836" spans="1:21" x14ac:dyDescent="0.2">
      <c r="A836" s="28">
        <f>A835+1</f>
        <v>835</v>
      </c>
      <c r="B836" s="29" t="s">
        <v>3591</v>
      </c>
      <c r="C836" s="30">
        <v>44307</v>
      </c>
      <c r="D836" s="29" t="s">
        <v>97</v>
      </c>
      <c r="E836" s="31">
        <v>6407</v>
      </c>
      <c r="F836" s="29" t="s">
        <v>88</v>
      </c>
      <c r="G836" s="32" t="s">
        <v>3592</v>
      </c>
      <c r="H836" s="29" t="s">
        <v>121</v>
      </c>
      <c r="I836" s="32" t="s">
        <v>100</v>
      </c>
      <c r="J836" s="33"/>
      <c r="K836" s="33"/>
      <c r="L836" s="33"/>
      <c r="M836" s="32" t="s">
        <v>3593</v>
      </c>
      <c r="N836" s="32" t="s">
        <v>619</v>
      </c>
      <c r="O836" s="33"/>
      <c r="P836" s="33"/>
      <c r="Q836" s="34">
        <v>50000</v>
      </c>
      <c r="R836" s="35">
        <f>IF(Q836&gt;0,0,(IF(ISNA(VLOOKUP(D836,Missing_Vaulations,3,FALSE))=TRUE,0,(VLOOKUP(D836,Missing_Vaulations,3,FALSE)))))</f>
        <v>0</v>
      </c>
      <c r="S836" s="34">
        <f>Q836+R836</f>
        <v>50000</v>
      </c>
      <c r="T836" s="36" t="s">
        <v>3594</v>
      </c>
      <c r="U836" s="37" t="s">
        <v>139</v>
      </c>
    </row>
    <row r="837" spans="1:21" x14ac:dyDescent="0.2">
      <c r="A837" s="28">
        <f>A836+1</f>
        <v>836</v>
      </c>
      <c r="B837" s="29" t="s">
        <v>3595</v>
      </c>
      <c r="C837" s="30">
        <v>44307</v>
      </c>
      <c r="D837" s="29" t="s">
        <v>277</v>
      </c>
      <c r="E837" s="31">
        <v>12709</v>
      </c>
      <c r="F837" s="29" t="s">
        <v>88</v>
      </c>
      <c r="G837" s="32" t="s">
        <v>202</v>
      </c>
      <c r="H837" s="29" t="s">
        <v>90</v>
      </c>
      <c r="I837" s="32" t="s">
        <v>108</v>
      </c>
      <c r="J837" s="33"/>
      <c r="K837" s="33"/>
      <c r="L837" s="33"/>
      <c r="M837" s="32" t="s">
        <v>3596</v>
      </c>
      <c r="N837" s="33"/>
      <c r="O837" s="33"/>
      <c r="P837" s="33"/>
      <c r="Q837" s="34">
        <v>0</v>
      </c>
      <c r="R837" s="35">
        <f>IF(Q837&gt;0,0,(IF(ISNA(VLOOKUP(D837,Missing_Vaulations,3,FALSE))=TRUE,0,(VLOOKUP(D837,Missing_Vaulations,3,FALSE)))))</f>
        <v>500</v>
      </c>
      <c r="S837" s="34">
        <f>Q837+R837</f>
        <v>500</v>
      </c>
      <c r="T837" s="36" t="s">
        <v>3597</v>
      </c>
      <c r="U837" s="37" t="s">
        <v>282</v>
      </c>
    </row>
    <row r="838" spans="1:21" x14ac:dyDescent="0.2">
      <c r="A838" s="28">
        <f>A837+1</f>
        <v>837</v>
      </c>
      <c r="B838" s="29" t="s">
        <v>3598</v>
      </c>
      <c r="C838" s="30">
        <v>44307</v>
      </c>
      <c r="D838" s="29" t="s">
        <v>277</v>
      </c>
      <c r="E838" s="31">
        <v>8000</v>
      </c>
      <c r="F838" s="29" t="s">
        <v>88</v>
      </c>
      <c r="G838" s="32" t="s">
        <v>671</v>
      </c>
      <c r="H838" s="29" t="s">
        <v>121</v>
      </c>
      <c r="I838" s="32" t="s">
        <v>172</v>
      </c>
      <c r="J838" s="33"/>
      <c r="K838" s="33"/>
      <c r="L838" s="33"/>
      <c r="M838" s="32" t="s">
        <v>3599</v>
      </c>
      <c r="N838" s="33"/>
      <c r="O838" s="33"/>
      <c r="P838" s="33"/>
      <c r="Q838" s="34">
        <v>0</v>
      </c>
      <c r="R838" s="35">
        <f>IF(Q838&gt;0,0,(IF(ISNA(VLOOKUP(D838,Missing_Vaulations,3,FALSE))=TRUE,0,(VLOOKUP(D838,Missing_Vaulations,3,FALSE)))))</f>
        <v>500</v>
      </c>
      <c r="S838" s="34">
        <f>Q838+R838</f>
        <v>500</v>
      </c>
      <c r="T838" s="36" t="s">
        <v>3600</v>
      </c>
      <c r="U838" s="37" t="s">
        <v>282</v>
      </c>
    </row>
    <row r="839" spans="1:21" x14ac:dyDescent="0.2">
      <c r="A839" s="28">
        <f>A838+1</f>
        <v>838</v>
      </c>
      <c r="B839" s="29" t="s">
        <v>3601</v>
      </c>
      <c r="C839" s="30">
        <v>44307</v>
      </c>
      <c r="D839" s="29" t="s">
        <v>277</v>
      </c>
      <c r="E839" s="31">
        <v>8000</v>
      </c>
      <c r="F839" s="29" t="s">
        <v>88</v>
      </c>
      <c r="G839" s="32" t="s">
        <v>671</v>
      </c>
      <c r="H839" s="29" t="s">
        <v>121</v>
      </c>
      <c r="I839" s="32" t="s">
        <v>172</v>
      </c>
      <c r="J839" s="33"/>
      <c r="K839" s="33"/>
      <c r="L839" s="33"/>
      <c r="M839" s="32" t="s">
        <v>3602</v>
      </c>
      <c r="N839" s="33"/>
      <c r="O839" s="33"/>
      <c r="P839" s="33"/>
      <c r="Q839" s="34">
        <v>0</v>
      </c>
      <c r="R839" s="35">
        <f>IF(Q839&gt;0,0,(IF(ISNA(VLOOKUP(D839,Missing_Vaulations,3,FALSE))=TRUE,0,(VLOOKUP(D839,Missing_Vaulations,3,FALSE)))))</f>
        <v>500</v>
      </c>
      <c r="S839" s="34">
        <f>Q839+R839</f>
        <v>500</v>
      </c>
      <c r="T839" s="36" t="s">
        <v>3603</v>
      </c>
      <c r="U839" s="37" t="s">
        <v>282</v>
      </c>
    </row>
    <row r="840" spans="1:21" x14ac:dyDescent="0.2">
      <c r="A840" s="28">
        <f>A839+1</f>
        <v>839</v>
      </c>
      <c r="B840" s="29" t="s">
        <v>3604</v>
      </c>
      <c r="C840" s="30">
        <v>44307</v>
      </c>
      <c r="D840" s="29" t="s">
        <v>277</v>
      </c>
      <c r="E840" s="31">
        <v>7880</v>
      </c>
      <c r="F840" s="29" t="s">
        <v>88</v>
      </c>
      <c r="G840" s="32" t="s">
        <v>591</v>
      </c>
      <c r="H840" s="29" t="s">
        <v>285</v>
      </c>
      <c r="I840" s="32" t="s">
        <v>100</v>
      </c>
      <c r="J840" s="33"/>
      <c r="K840" s="33"/>
      <c r="L840" s="33"/>
      <c r="M840" s="32" t="s">
        <v>3605</v>
      </c>
      <c r="N840" s="32" t="s">
        <v>3606</v>
      </c>
      <c r="O840" s="33"/>
      <c r="P840" s="33"/>
      <c r="Q840" s="34">
        <v>0</v>
      </c>
      <c r="R840" s="35">
        <f>IF(Q840&gt;0,0,(IF(ISNA(VLOOKUP(D840,Missing_Vaulations,3,FALSE))=TRUE,0,(VLOOKUP(D840,Missing_Vaulations,3,FALSE)))))</f>
        <v>500</v>
      </c>
      <c r="S840" s="34">
        <f>Q840+R840</f>
        <v>500</v>
      </c>
      <c r="T840" s="36" t="s">
        <v>3607</v>
      </c>
      <c r="U840" s="37" t="s">
        <v>3608</v>
      </c>
    </row>
    <row r="841" spans="1:21" x14ac:dyDescent="0.2">
      <c r="A841" s="28">
        <f>A840+1</f>
        <v>840</v>
      </c>
      <c r="B841" s="29" t="s">
        <v>3609</v>
      </c>
      <c r="C841" s="30">
        <v>44307</v>
      </c>
      <c r="D841" s="29" t="s">
        <v>97</v>
      </c>
      <c r="E841" s="31">
        <v>11601</v>
      </c>
      <c r="F841" s="29" t="s">
        <v>88</v>
      </c>
      <c r="G841" s="32" t="s">
        <v>3101</v>
      </c>
      <c r="H841" s="29" t="s">
        <v>90</v>
      </c>
      <c r="I841" s="32" t="s">
        <v>108</v>
      </c>
      <c r="J841" s="33"/>
      <c r="K841" s="33"/>
      <c r="L841" s="33"/>
      <c r="M841" s="32" t="s">
        <v>3610</v>
      </c>
      <c r="N841" s="32" t="s">
        <v>619</v>
      </c>
      <c r="O841" s="33"/>
      <c r="P841" s="33"/>
      <c r="Q841" s="34">
        <v>50000</v>
      </c>
      <c r="R841" s="35">
        <f>IF(Q841&gt;0,0,(IF(ISNA(VLOOKUP(D841,Missing_Vaulations,3,FALSE))=TRUE,0,(VLOOKUP(D841,Missing_Vaulations,3,FALSE)))))</f>
        <v>0</v>
      </c>
      <c r="S841" s="34">
        <f>Q841+R841</f>
        <v>50000</v>
      </c>
      <c r="T841" s="36" t="s">
        <v>3611</v>
      </c>
      <c r="U841" s="37" t="s">
        <v>112</v>
      </c>
    </row>
    <row r="842" spans="1:21" x14ac:dyDescent="0.2">
      <c r="A842" s="28">
        <f>A841+1</f>
        <v>841</v>
      </c>
      <c r="B842" s="29" t="s">
        <v>3612</v>
      </c>
      <c r="C842" s="30">
        <v>44307</v>
      </c>
      <c r="D842" s="29" t="s">
        <v>97</v>
      </c>
      <c r="E842" s="31">
        <v>6303</v>
      </c>
      <c r="F842" s="29" t="s">
        <v>88</v>
      </c>
      <c r="G842" s="32" t="s">
        <v>3613</v>
      </c>
      <c r="H842" s="29" t="s">
        <v>99</v>
      </c>
      <c r="I842" s="32" t="s">
        <v>466</v>
      </c>
      <c r="J842" s="33"/>
      <c r="K842" s="33"/>
      <c r="L842" s="33"/>
      <c r="M842" s="32" t="s">
        <v>3614</v>
      </c>
      <c r="N842" s="32" t="s">
        <v>619</v>
      </c>
      <c r="O842" s="33"/>
      <c r="P842" s="33"/>
      <c r="Q842" s="34">
        <v>50000</v>
      </c>
      <c r="R842" s="35">
        <f>IF(Q842&gt;0,0,(IF(ISNA(VLOOKUP(D842,Missing_Vaulations,3,FALSE))=TRUE,0,(VLOOKUP(D842,Missing_Vaulations,3,FALSE)))))</f>
        <v>0</v>
      </c>
      <c r="S842" s="34">
        <f>Q842+R842</f>
        <v>50000</v>
      </c>
      <c r="T842" s="36" t="s">
        <v>3615</v>
      </c>
      <c r="U842" s="37" t="s">
        <v>112</v>
      </c>
    </row>
    <row r="843" spans="1:21" x14ac:dyDescent="0.2">
      <c r="A843" s="28">
        <f>A842+1</f>
        <v>842</v>
      </c>
      <c r="B843" s="29" t="s">
        <v>3616</v>
      </c>
      <c r="C843" s="30">
        <v>44307</v>
      </c>
      <c r="D843" s="29" t="s">
        <v>97</v>
      </c>
      <c r="E843" s="31">
        <v>1106</v>
      </c>
      <c r="F843" s="29" t="s">
        <v>88</v>
      </c>
      <c r="G843" s="32" t="s">
        <v>2501</v>
      </c>
      <c r="H843" s="29" t="s">
        <v>99</v>
      </c>
      <c r="I843" s="33"/>
      <c r="J843" s="33"/>
      <c r="K843" s="33"/>
      <c r="L843" s="33"/>
      <c r="M843" s="32" t="s">
        <v>2502</v>
      </c>
      <c r="N843" s="32" t="s">
        <v>619</v>
      </c>
      <c r="O843" s="33"/>
      <c r="P843" s="33"/>
      <c r="Q843" s="34">
        <v>50000</v>
      </c>
      <c r="R843" s="35">
        <f>IF(Q843&gt;0,0,(IF(ISNA(VLOOKUP(D843,Missing_Vaulations,3,FALSE))=TRUE,0,(VLOOKUP(D843,Missing_Vaulations,3,FALSE)))))</f>
        <v>0</v>
      </c>
      <c r="S843" s="34">
        <f>Q843+R843</f>
        <v>50000</v>
      </c>
      <c r="T843" s="36" t="s">
        <v>2504</v>
      </c>
      <c r="U843" s="37" t="s">
        <v>112</v>
      </c>
    </row>
    <row r="844" spans="1:21" x14ac:dyDescent="0.2">
      <c r="A844" s="28">
        <f>A843+1</f>
        <v>843</v>
      </c>
      <c r="B844" s="29" t="s">
        <v>3617</v>
      </c>
      <c r="C844" s="30">
        <v>44307</v>
      </c>
      <c r="D844" s="29" t="s">
        <v>97</v>
      </c>
      <c r="E844" s="31">
        <v>2830</v>
      </c>
      <c r="F844" s="29" t="s">
        <v>88</v>
      </c>
      <c r="G844" s="32" t="s">
        <v>3543</v>
      </c>
      <c r="H844" s="29" t="s">
        <v>181</v>
      </c>
      <c r="I844" s="32" t="s">
        <v>91</v>
      </c>
      <c r="J844" s="33"/>
      <c r="K844" s="33"/>
      <c r="L844" s="33"/>
      <c r="M844" s="32" t="s">
        <v>3544</v>
      </c>
      <c r="N844" s="32" t="s">
        <v>619</v>
      </c>
      <c r="O844" s="33"/>
      <c r="P844" s="33"/>
      <c r="Q844" s="34">
        <v>50000</v>
      </c>
      <c r="R844" s="35">
        <f>IF(Q844&gt;0,0,(IF(ISNA(VLOOKUP(D844,Missing_Vaulations,3,FALSE))=TRUE,0,(VLOOKUP(D844,Missing_Vaulations,3,FALSE)))))</f>
        <v>0</v>
      </c>
      <c r="S844" s="34">
        <f>Q844+R844</f>
        <v>50000</v>
      </c>
      <c r="T844" s="36" t="s">
        <v>3545</v>
      </c>
      <c r="U844" s="37" t="s">
        <v>139</v>
      </c>
    </row>
    <row r="845" spans="1:21" x14ac:dyDescent="0.2">
      <c r="A845" s="28">
        <f>A844+1</f>
        <v>844</v>
      </c>
      <c r="B845" s="29" t="s">
        <v>3618</v>
      </c>
      <c r="C845" s="30">
        <v>44307</v>
      </c>
      <c r="D845" s="29" t="s">
        <v>141</v>
      </c>
      <c r="E845" s="31">
        <v>9802</v>
      </c>
      <c r="F845" s="29" t="s">
        <v>88</v>
      </c>
      <c r="G845" s="32" t="s">
        <v>2253</v>
      </c>
      <c r="H845" s="29" t="s">
        <v>90</v>
      </c>
      <c r="I845" s="32" t="s">
        <v>172</v>
      </c>
      <c r="J845" s="38">
        <v>6536</v>
      </c>
      <c r="K845" s="39">
        <v>29</v>
      </c>
      <c r="L845" s="40">
        <v>1</v>
      </c>
      <c r="M845" s="32" t="s">
        <v>885</v>
      </c>
      <c r="N845" s="32" t="s">
        <v>885</v>
      </c>
      <c r="O845" s="39">
        <v>1</v>
      </c>
      <c r="P845" s="39">
        <v>1</v>
      </c>
      <c r="Q845" s="34">
        <v>389016</v>
      </c>
      <c r="R845" s="35">
        <f>IF(Q845&gt;0,0,(IF(ISNA(VLOOKUP(D845,Missing_Vaulations,3,FALSE))=TRUE,0,(VLOOKUP(D845,Missing_Vaulations,3,FALSE)))))</f>
        <v>0</v>
      </c>
      <c r="S845" s="34">
        <f>Q845+R845</f>
        <v>389016</v>
      </c>
      <c r="T845" s="36" t="s">
        <v>3619</v>
      </c>
      <c r="U845" s="41"/>
    </row>
    <row r="846" spans="1:21" x14ac:dyDescent="0.2">
      <c r="A846" s="28">
        <f>A845+1</f>
        <v>845</v>
      </c>
      <c r="B846" s="29" t="s">
        <v>3620</v>
      </c>
      <c r="C846" s="30">
        <v>44307</v>
      </c>
      <c r="D846" s="29" t="s">
        <v>97</v>
      </c>
      <c r="E846" s="31">
        <v>5415</v>
      </c>
      <c r="F846" s="29" t="s">
        <v>88</v>
      </c>
      <c r="G846" s="32" t="s">
        <v>3621</v>
      </c>
      <c r="H846" s="29" t="s">
        <v>107</v>
      </c>
      <c r="I846" s="32" t="s">
        <v>466</v>
      </c>
      <c r="J846" s="33"/>
      <c r="K846" s="33"/>
      <c r="L846" s="33"/>
      <c r="M846" s="32" t="s">
        <v>3622</v>
      </c>
      <c r="N846" s="32" t="s">
        <v>1846</v>
      </c>
      <c r="O846" s="33"/>
      <c r="P846" s="33"/>
      <c r="Q846" s="34">
        <v>50000</v>
      </c>
      <c r="R846" s="35">
        <f>IF(Q846&gt;0,0,(IF(ISNA(VLOOKUP(D846,Missing_Vaulations,3,FALSE))=TRUE,0,(VLOOKUP(D846,Missing_Vaulations,3,FALSE)))))</f>
        <v>0</v>
      </c>
      <c r="S846" s="34">
        <f>Q846+R846</f>
        <v>50000</v>
      </c>
      <c r="T846" s="36" t="s">
        <v>3623</v>
      </c>
      <c r="U846" s="37" t="s">
        <v>112</v>
      </c>
    </row>
    <row r="847" spans="1:21" x14ac:dyDescent="0.2">
      <c r="A847" s="28">
        <f>A846+1</f>
        <v>846</v>
      </c>
      <c r="B847" s="29" t="s">
        <v>3624</v>
      </c>
      <c r="C847" s="30">
        <v>44307</v>
      </c>
      <c r="D847" s="29" t="s">
        <v>97</v>
      </c>
      <c r="E847" s="31">
        <v>9200</v>
      </c>
      <c r="F847" s="29" t="s">
        <v>88</v>
      </c>
      <c r="G847" s="32" t="s">
        <v>3625</v>
      </c>
      <c r="H847" s="29" t="s">
        <v>107</v>
      </c>
      <c r="I847" s="32" t="s">
        <v>143</v>
      </c>
      <c r="J847" s="33"/>
      <c r="K847" s="33"/>
      <c r="L847" s="33"/>
      <c r="M847" s="32" t="s">
        <v>3626</v>
      </c>
      <c r="N847" s="32" t="s">
        <v>619</v>
      </c>
      <c r="O847" s="33"/>
      <c r="P847" s="33"/>
      <c r="Q847" s="34">
        <v>50000</v>
      </c>
      <c r="R847" s="35">
        <f>IF(Q847&gt;0,0,(IF(ISNA(VLOOKUP(D847,Missing_Vaulations,3,FALSE))=TRUE,0,(VLOOKUP(D847,Missing_Vaulations,3,FALSE)))))</f>
        <v>0</v>
      </c>
      <c r="S847" s="34">
        <f>Q847+R847</f>
        <v>50000</v>
      </c>
      <c r="T847" s="36" t="s">
        <v>3627</v>
      </c>
      <c r="U847" s="37" t="s">
        <v>112</v>
      </c>
    </row>
    <row r="848" spans="1:21" x14ac:dyDescent="0.2">
      <c r="A848" s="28">
        <f>A847+1</f>
        <v>847</v>
      </c>
      <c r="B848" s="29" t="s">
        <v>3628</v>
      </c>
      <c r="C848" s="30">
        <v>44307</v>
      </c>
      <c r="D848" s="29" t="s">
        <v>97</v>
      </c>
      <c r="E848" s="31">
        <v>12413</v>
      </c>
      <c r="F848" s="29" t="s">
        <v>88</v>
      </c>
      <c r="G848" s="32" t="s">
        <v>2733</v>
      </c>
      <c r="H848" s="29" t="s">
        <v>107</v>
      </c>
      <c r="I848" s="33"/>
      <c r="J848" s="33"/>
      <c r="K848" s="33"/>
      <c r="L848" s="33"/>
      <c r="M848" s="32" t="s">
        <v>3629</v>
      </c>
      <c r="N848" s="32" t="s">
        <v>619</v>
      </c>
      <c r="O848" s="33"/>
      <c r="P848" s="33"/>
      <c r="Q848" s="34">
        <v>50000</v>
      </c>
      <c r="R848" s="35">
        <f>IF(Q848&gt;0,0,(IF(ISNA(VLOOKUP(D848,Missing_Vaulations,3,FALSE))=TRUE,0,(VLOOKUP(D848,Missing_Vaulations,3,FALSE)))))</f>
        <v>0</v>
      </c>
      <c r="S848" s="34">
        <f>Q848+R848</f>
        <v>50000</v>
      </c>
      <c r="T848" s="36" t="s">
        <v>3630</v>
      </c>
      <c r="U848" s="37" t="s">
        <v>112</v>
      </c>
    </row>
    <row r="849" spans="1:21" x14ac:dyDescent="0.2">
      <c r="A849" s="28">
        <f>A848+1</f>
        <v>848</v>
      </c>
      <c r="B849" s="29" t="s">
        <v>3631</v>
      </c>
      <c r="C849" s="30">
        <v>44307</v>
      </c>
      <c r="D849" s="29" t="s">
        <v>97</v>
      </c>
      <c r="E849" s="31">
        <v>5917</v>
      </c>
      <c r="F849" s="29" t="s">
        <v>88</v>
      </c>
      <c r="G849" s="32" t="s">
        <v>1598</v>
      </c>
      <c r="H849" s="29" t="s">
        <v>285</v>
      </c>
      <c r="I849" s="32" t="s">
        <v>108</v>
      </c>
      <c r="J849" s="33"/>
      <c r="K849" s="33"/>
      <c r="L849" s="33"/>
      <c r="M849" s="32" t="s">
        <v>3632</v>
      </c>
      <c r="N849" s="32" t="s">
        <v>619</v>
      </c>
      <c r="O849" s="33"/>
      <c r="P849" s="33"/>
      <c r="Q849" s="34">
        <v>50000</v>
      </c>
      <c r="R849" s="35">
        <f>IF(Q849&gt;0,0,(IF(ISNA(VLOOKUP(D849,Missing_Vaulations,3,FALSE))=TRUE,0,(VLOOKUP(D849,Missing_Vaulations,3,FALSE)))))</f>
        <v>0</v>
      </c>
      <c r="S849" s="34">
        <f>Q849+R849</f>
        <v>50000</v>
      </c>
      <c r="T849" s="36" t="s">
        <v>3633</v>
      </c>
      <c r="U849" s="37" t="s">
        <v>112</v>
      </c>
    </row>
    <row r="850" spans="1:21" x14ac:dyDescent="0.2">
      <c r="A850" s="28">
        <f>A849+1</f>
        <v>849</v>
      </c>
      <c r="B850" s="29" t="s">
        <v>3634</v>
      </c>
      <c r="C850" s="30">
        <v>44307</v>
      </c>
      <c r="D850" s="29" t="s">
        <v>97</v>
      </c>
      <c r="E850" s="31">
        <v>10314</v>
      </c>
      <c r="F850" s="29" t="s">
        <v>88</v>
      </c>
      <c r="G850" s="32" t="s">
        <v>1550</v>
      </c>
      <c r="H850" s="29" t="s">
        <v>107</v>
      </c>
      <c r="I850" s="32" t="s">
        <v>108</v>
      </c>
      <c r="J850" s="33"/>
      <c r="K850" s="33"/>
      <c r="L850" s="33"/>
      <c r="M850" s="32" t="s">
        <v>3635</v>
      </c>
      <c r="N850" s="32" t="s">
        <v>619</v>
      </c>
      <c r="O850" s="33"/>
      <c r="P850" s="33"/>
      <c r="Q850" s="34">
        <v>50000</v>
      </c>
      <c r="R850" s="35">
        <f>IF(Q850&gt;0,0,(IF(ISNA(VLOOKUP(D850,Missing_Vaulations,3,FALSE))=TRUE,0,(VLOOKUP(D850,Missing_Vaulations,3,FALSE)))))</f>
        <v>0</v>
      </c>
      <c r="S850" s="34">
        <f>Q850+R850</f>
        <v>50000</v>
      </c>
      <c r="T850" s="36" t="s">
        <v>3636</v>
      </c>
      <c r="U850" s="37" t="s">
        <v>112</v>
      </c>
    </row>
    <row r="851" spans="1:21" x14ac:dyDescent="0.2">
      <c r="A851" s="28">
        <f>A850+1</f>
        <v>850</v>
      </c>
      <c r="B851" s="29" t="s">
        <v>3637</v>
      </c>
      <c r="C851" s="30">
        <v>44307</v>
      </c>
      <c r="D851" s="29" t="s">
        <v>97</v>
      </c>
      <c r="E851" s="31">
        <v>315</v>
      </c>
      <c r="F851" s="29" t="s">
        <v>88</v>
      </c>
      <c r="G851" s="32" t="s">
        <v>1337</v>
      </c>
      <c r="H851" s="29" t="s">
        <v>90</v>
      </c>
      <c r="I851" s="32" t="s">
        <v>186</v>
      </c>
      <c r="J851" s="33"/>
      <c r="K851" s="33"/>
      <c r="L851" s="33"/>
      <c r="M851" s="32" t="s">
        <v>3638</v>
      </c>
      <c r="N851" s="32" t="s">
        <v>1198</v>
      </c>
      <c r="O851" s="33"/>
      <c r="P851" s="33"/>
      <c r="Q851" s="34">
        <v>50000</v>
      </c>
      <c r="R851" s="35">
        <f>IF(Q851&gt;0,0,(IF(ISNA(VLOOKUP(D851,Missing_Vaulations,3,FALSE))=TRUE,0,(VLOOKUP(D851,Missing_Vaulations,3,FALSE)))))</f>
        <v>0</v>
      </c>
      <c r="S851" s="34">
        <f>Q851+R851</f>
        <v>50000</v>
      </c>
      <c r="T851" s="36" t="s">
        <v>3639</v>
      </c>
      <c r="U851" s="37" t="s">
        <v>139</v>
      </c>
    </row>
    <row r="852" spans="1:21" x14ac:dyDescent="0.2">
      <c r="A852" s="28">
        <f>A851+1</f>
        <v>851</v>
      </c>
      <c r="B852" s="29" t="s">
        <v>3640</v>
      </c>
      <c r="C852" s="30">
        <v>44307</v>
      </c>
      <c r="D852" s="29" t="s">
        <v>97</v>
      </c>
      <c r="E852" s="31">
        <v>1601</v>
      </c>
      <c r="F852" s="29" t="s">
        <v>88</v>
      </c>
      <c r="G852" s="32" t="s">
        <v>3641</v>
      </c>
      <c r="H852" s="29" t="s">
        <v>99</v>
      </c>
      <c r="I852" s="32" t="s">
        <v>186</v>
      </c>
      <c r="J852" s="33"/>
      <c r="K852" s="33"/>
      <c r="L852" s="33"/>
      <c r="M852" s="32" t="s">
        <v>3642</v>
      </c>
      <c r="N852" s="32" t="s">
        <v>1198</v>
      </c>
      <c r="O852" s="33"/>
      <c r="P852" s="33"/>
      <c r="Q852" s="34">
        <v>50000</v>
      </c>
      <c r="R852" s="35">
        <f>IF(Q852&gt;0,0,(IF(ISNA(VLOOKUP(D852,Missing_Vaulations,3,FALSE))=TRUE,0,(VLOOKUP(D852,Missing_Vaulations,3,FALSE)))))</f>
        <v>0</v>
      </c>
      <c r="S852" s="34">
        <f>Q852+R852</f>
        <v>50000</v>
      </c>
      <c r="T852" s="36" t="s">
        <v>3643</v>
      </c>
      <c r="U852" s="37" t="s">
        <v>112</v>
      </c>
    </row>
    <row r="853" spans="1:21" x14ac:dyDescent="0.2">
      <c r="A853" s="28">
        <f>A852+1</f>
        <v>852</v>
      </c>
      <c r="B853" s="29" t="s">
        <v>3644</v>
      </c>
      <c r="C853" s="30">
        <v>44307</v>
      </c>
      <c r="D853" s="29" t="s">
        <v>97</v>
      </c>
      <c r="E853" s="31">
        <v>7808</v>
      </c>
      <c r="F853" s="29" t="s">
        <v>88</v>
      </c>
      <c r="G853" s="32" t="s">
        <v>3645</v>
      </c>
      <c r="H853" s="29" t="s">
        <v>107</v>
      </c>
      <c r="I853" s="32" t="s">
        <v>100</v>
      </c>
      <c r="J853" s="33"/>
      <c r="K853" s="33"/>
      <c r="L853" s="33"/>
      <c r="M853" s="32" t="s">
        <v>3646</v>
      </c>
      <c r="N853" s="32" t="s">
        <v>1198</v>
      </c>
      <c r="O853" s="33"/>
      <c r="P853" s="33"/>
      <c r="Q853" s="34">
        <v>50000</v>
      </c>
      <c r="R853" s="35">
        <f>IF(Q853&gt;0,0,(IF(ISNA(VLOOKUP(D853,Missing_Vaulations,3,FALSE))=TRUE,0,(VLOOKUP(D853,Missing_Vaulations,3,FALSE)))))</f>
        <v>0</v>
      </c>
      <c r="S853" s="34">
        <f>Q853+R853</f>
        <v>50000</v>
      </c>
      <c r="T853" s="36" t="s">
        <v>3647</v>
      </c>
      <c r="U853" s="37" t="s">
        <v>112</v>
      </c>
    </row>
    <row r="854" spans="1:21" x14ac:dyDescent="0.2">
      <c r="A854" s="28">
        <f>A853+1</f>
        <v>853</v>
      </c>
      <c r="B854" s="29" t="s">
        <v>3648</v>
      </c>
      <c r="C854" s="30">
        <v>44307</v>
      </c>
      <c r="D854" s="29" t="s">
        <v>87</v>
      </c>
      <c r="E854" s="31">
        <v>3204</v>
      </c>
      <c r="F854" s="29" t="s">
        <v>88</v>
      </c>
      <c r="G854" s="32" t="s">
        <v>1066</v>
      </c>
      <c r="H854" s="29" t="s">
        <v>107</v>
      </c>
      <c r="I854" s="32" t="s">
        <v>172</v>
      </c>
      <c r="J854" s="33"/>
      <c r="K854" s="33"/>
      <c r="L854" s="33"/>
      <c r="M854" s="32" t="s">
        <v>3649</v>
      </c>
      <c r="N854" s="32" t="s">
        <v>3650</v>
      </c>
      <c r="O854" s="39">
        <v>1</v>
      </c>
      <c r="P854" s="39">
        <v>1</v>
      </c>
      <c r="Q854" s="34">
        <v>87783</v>
      </c>
      <c r="R854" s="35">
        <f>IF(Q854&gt;0,0,(IF(ISNA(VLOOKUP(D854,Missing_Vaulations,3,FALSE))=TRUE,0,(VLOOKUP(D854,Missing_Vaulations,3,FALSE)))))</f>
        <v>0</v>
      </c>
      <c r="S854" s="34">
        <f>Q854+R854</f>
        <v>87783</v>
      </c>
      <c r="T854" s="36" t="s">
        <v>3651</v>
      </c>
      <c r="U854" s="37" t="s">
        <v>733</v>
      </c>
    </row>
    <row r="855" spans="1:21" x14ac:dyDescent="0.2">
      <c r="A855" s="28">
        <f>A854+1</f>
        <v>854</v>
      </c>
      <c r="B855" s="29" t="s">
        <v>3652</v>
      </c>
      <c r="C855" s="30">
        <v>44307</v>
      </c>
      <c r="D855" s="29" t="s">
        <v>97</v>
      </c>
      <c r="E855" s="31">
        <v>9208</v>
      </c>
      <c r="F855" s="29" t="s">
        <v>88</v>
      </c>
      <c r="G855" s="32" t="s">
        <v>3653</v>
      </c>
      <c r="H855" s="29" t="s">
        <v>121</v>
      </c>
      <c r="I855" s="32" t="s">
        <v>108</v>
      </c>
      <c r="J855" s="33"/>
      <c r="K855" s="33"/>
      <c r="L855" s="33"/>
      <c r="M855" s="32" t="s">
        <v>3654</v>
      </c>
      <c r="N855" s="32" t="s">
        <v>117</v>
      </c>
      <c r="O855" s="33"/>
      <c r="P855" s="33"/>
      <c r="Q855" s="34">
        <v>50000</v>
      </c>
      <c r="R855" s="35">
        <f>IF(Q855&gt;0,0,(IF(ISNA(VLOOKUP(D855,Missing_Vaulations,3,FALSE))=TRUE,0,(VLOOKUP(D855,Missing_Vaulations,3,FALSE)))))</f>
        <v>0</v>
      </c>
      <c r="S855" s="34">
        <f>Q855+R855</f>
        <v>50000</v>
      </c>
      <c r="T855" s="36" t="s">
        <v>3655</v>
      </c>
      <c r="U855" s="37" t="s">
        <v>112</v>
      </c>
    </row>
    <row r="856" spans="1:21" x14ac:dyDescent="0.2">
      <c r="A856" s="28">
        <f>A855+1</f>
        <v>855</v>
      </c>
      <c r="B856" s="29" t="s">
        <v>3656</v>
      </c>
      <c r="C856" s="30">
        <v>44307</v>
      </c>
      <c r="D856" s="29" t="s">
        <v>97</v>
      </c>
      <c r="E856" s="31">
        <v>9512</v>
      </c>
      <c r="F856" s="29" t="s">
        <v>88</v>
      </c>
      <c r="G856" s="32" t="s">
        <v>3657</v>
      </c>
      <c r="H856" s="29" t="s">
        <v>107</v>
      </c>
      <c r="I856" s="32" t="s">
        <v>115</v>
      </c>
      <c r="J856" s="33"/>
      <c r="K856" s="33"/>
      <c r="L856" s="33"/>
      <c r="M856" s="32" t="s">
        <v>3658</v>
      </c>
      <c r="N856" s="32" t="s">
        <v>1198</v>
      </c>
      <c r="O856" s="33"/>
      <c r="P856" s="33"/>
      <c r="Q856" s="34">
        <v>50000</v>
      </c>
      <c r="R856" s="35">
        <f>IF(Q856&gt;0,0,(IF(ISNA(VLOOKUP(D856,Missing_Vaulations,3,FALSE))=TRUE,0,(VLOOKUP(D856,Missing_Vaulations,3,FALSE)))))</f>
        <v>0</v>
      </c>
      <c r="S856" s="34">
        <f>Q856+R856</f>
        <v>50000</v>
      </c>
      <c r="T856" s="36" t="s">
        <v>3659</v>
      </c>
      <c r="U856" s="37" t="s">
        <v>112</v>
      </c>
    </row>
    <row r="857" spans="1:21" x14ac:dyDescent="0.2">
      <c r="A857" s="28">
        <f>A856+1</f>
        <v>856</v>
      </c>
      <c r="B857" s="29" t="s">
        <v>3660</v>
      </c>
      <c r="C857" s="30">
        <v>44307</v>
      </c>
      <c r="D857" s="29" t="s">
        <v>97</v>
      </c>
      <c r="E857" s="31">
        <v>9611</v>
      </c>
      <c r="F857" s="29" t="s">
        <v>88</v>
      </c>
      <c r="G857" s="32" t="s">
        <v>3661</v>
      </c>
      <c r="H857" s="29" t="s">
        <v>181</v>
      </c>
      <c r="I857" s="32" t="s">
        <v>220</v>
      </c>
      <c r="J857" s="33"/>
      <c r="K857" s="33"/>
      <c r="L857" s="33"/>
      <c r="M857" s="32" t="s">
        <v>3662</v>
      </c>
      <c r="N857" s="32" t="s">
        <v>1198</v>
      </c>
      <c r="O857" s="33"/>
      <c r="P857" s="33"/>
      <c r="Q857" s="34">
        <v>50000</v>
      </c>
      <c r="R857" s="35">
        <f>IF(Q857&gt;0,0,(IF(ISNA(VLOOKUP(D857,Missing_Vaulations,3,FALSE))=TRUE,0,(VLOOKUP(D857,Missing_Vaulations,3,FALSE)))))</f>
        <v>0</v>
      </c>
      <c r="S857" s="34">
        <f>Q857+R857</f>
        <v>50000</v>
      </c>
      <c r="T857" s="36" t="s">
        <v>3663</v>
      </c>
      <c r="U857" s="37" t="s">
        <v>112</v>
      </c>
    </row>
    <row r="858" spans="1:21" x14ac:dyDescent="0.2">
      <c r="A858" s="28">
        <f>A857+1</f>
        <v>857</v>
      </c>
      <c r="B858" s="29" t="s">
        <v>3664</v>
      </c>
      <c r="C858" s="30">
        <v>44307</v>
      </c>
      <c r="D858" s="29" t="s">
        <v>97</v>
      </c>
      <c r="E858" s="31">
        <v>5913</v>
      </c>
      <c r="F858" s="29" t="s">
        <v>88</v>
      </c>
      <c r="G858" s="32" t="s">
        <v>3665</v>
      </c>
      <c r="H858" s="29" t="s">
        <v>107</v>
      </c>
      <c r="I858" s="33"/>
      <c r="J858" s="33"/>
      <c r="K858" s="33"/>
      <c r="L858" s="33"/>
      <c r="M858" s="33"/>
      <c r="N858" s="32" t="s">
        <v>1198</v>
      </c>
      <c r="O858" s="33"/>
      <c r="P858" s="33"/>
      <c r="Q858" s="34">
        <v>50000</v>
      </c>
      <c r="R858" s="35">
        <f>IF(Q858&gt;0,0,(IF(ISNA(VLOOKUP(D858,Missing_Vaulations,3,FALSE))=TRUE,0,(VLOOKUP(D858,Missing_Vaulations,3,FALSE)))))</f>
        <v>0</v>
      </c>
      <c r="S858" s="34">
        <f>Q858+R858</f>
        <v>50000</v>
      </c>
      <c r="T858" s="36" t="s">
        <v>3666</v>
      </c>
      <c r="U858" s="37" t="s">
        <v>112</v>
      </c>
    </row>
    <row r="859" spans="1:21" x14ac:dyDescent="0.2">
      <c r="A859" s="28">
        <f>A858+1</f>
        <v>858</v>
      </c>
      <c r="B859" s="29" t="s">
        <v>3667</v>
      </c>
      <c r="C859" s="30">
        <v>44307</v>
      </c>
      <c r="D859" s="29" t="s">
        <v>97</v>
      </c>
      <c r="E859" s="31">
        <v>6610</v>
      </c>
      <c r="F859" s="29" t="s">
        <v>88</v>
      </c>
      <c r="G859" s="32" t="s">
        <v>3668</v>
      </c>
      <c r="H859" s="29" t="s">
        <v>107</v>
      </c>
      <c r="I859" s="32" t="s">
        <v>220</v>
      </c>
      <c r="J859" s="33"/>
      <c r="K859" s="33"/>
      <c r="L859" s="33"/>
      <c r="M859" s="32" t="s">
        <v>3669</v>
      </c>
      <c r="N859" s="32" t="s">
        <v>1198</v>
      </c>
      <c r="O859" s="33"/>
      <c r="P859" s="33"/>
      <c r="Q859" s="34">
        <v>50000</v>
      </c>
      <c r="R859" s="35">
        <f>IF(Q859&gt;0,0,(IF(ISNA(VLOOKUP(D859,Missing_Vaulations,3,FALSE))=TRUE,0,(VLOOKUP(D859,Missing_Vaulations,3,FALSE)))))</f>
        <v>0</v>
      </c>
      <c r="S859" s="34">
        <f>Q859+R859</f>
        <v>50000</v>
      </c>
      <c r="T859" s="36" t="s">
        <v>3670</v>
      </c>
      <c r="U859" s="37" t="s">
        <v>112</v>
      </c>
    </row>
    <row r="860" spans="1:21" x14ac:dyDescent="0.2">
      <c r="A860" s="28">
        <f>A859+1</f>
        <v>859</v>
      </c>
      <c r="B860" s="29" t="s">
        <v>3671</v>
      </c>
      <c r="C860" s="30">
        <v>44307</v>
      </c>
      <c r="D860" s="29" t="s">
        <v>97</v>
      </c>
      <c r="E860" s="31">
        <v>9518</v>
      </c>
      <c r="F860" s="29" t="s">
        <v>88</v>
      </c>
      <c r="G860" s="32" t="s">
        <v>909</v>
      </c>
      <c r="H860" s="29" t="s">
        <v>107</v>
      </c>
      <c r="I860" s="32" t="s">
        <v>220</v>
      </c>
      <c r="J860" s="33"/>
      <c r="K860" s="33"/>
      <c r="L860" s="33"/>
      <c r="M860" s="32" t="s">
        <v>3672</v>
      </c>
      <c r="N860" s="32" t="s">
        <v>1198</v>
      </c>
      <c r="O860" s="33"/>
      <c r="P860" s="33"/>
      <c r="Q860" s="34">
        <v>50000</v>
      </c>
      <c r="R860" s="35">
        <f>IF(Q860&gt;0,0,(IF(ISNA(VLOOKUP(D860,Missing_Vaulations,3,FALSE))=TRUE,0,(VLOOKUP(D860,Missing_Vaulations,3,FALSE)))))</f>
        <v>0</v>
      </c>
      <c r="S860" s="34">
        <f>Q860+R860</f>
        <v>50000</v>
      </c>
      <c r="T860" s="36" t="s">
        <v>3673</v>
      </c>
      <c r="U860" s="37" t="s">
        <v>3674</v>
      </c>
    </row>
    <row r="861" spans="1:21" x14ac:dyDescent="0.2">
      <c r="A861" s="28">
        <f>A860+1</f>
        <v>860</v>
      </c>
      <c r="B861" s="29" t="s">
        <v>3675</v>
      </c>
      <c r="C861" s="30">
        <v>44307</v>
      </c>
      <c r="D861" s="29" t="s">
        <v>97</v>
      </c>
      <c r="E861" s="31">
        <v>1301</v>
      </c>
      <c r="F861" s="29" t="s">
        <v>88</v>
      </c>
      <c r="G861" s="32" t="s">
        <v>626</v>
      </c>
      <c r="H861" s="29" t="s">
        <v>403</v>
      </c>
      <c r="I861" s="32" t="s">
        <v>91</v>
      </c>
      <c r="J861" s="33"/>
      <c r="K861" s="33"/>
      <c r="L861" s="33"/>
      <c r="M861" s="32" t="s">
        <v>3676</v>
      </c>
      <c r="N861" s="32" t="s">
        <v>1198</v>
      </c>
      <c r="O861" s="33"/>
      <c r="P861" s="33"/>
      <c r="Q861" s="34">
        <v>50000</v>
      </c>
      <c r="R861" s="35">
        <f>IF(Q861&gt;0,0,(IF(ISNA(VLOOKUP(D861,Missing_Vaulations,3,FALSE))=TRUE,0,(VLOOKUP(D861,Missing_Vaulations,3,FALSE)))))</f>
        <v>0</v>
      </c>
      <c r="S861" s="34">
        <f>Q861+R861</f>
        <v>50000</v>
      </c>
      <c r="T861" s="36" t="s">
        <v>3677</v>
      </c>
      <c r="U861" s="37" t="s">
        <v>139</v>
      </c>
    </row>
    <row r="862" spans="1:21" x14ac:dyDescent="0.2">
      <c r="A862" s="28">
        <f>A861+1</f>
        <v>861</v>
      </c>
      <c r="B862" s="29" t="s">
        <v>3678</v>
      </c>
      <c r="C862" s="30">
        <v>44307</v>
      </c>
      <c r="D862" s="29" t="s">
        <v>97</v>
      </c>
      <c r="E862" s="31">
        <v>609</v>
      </c>
      <c r="F862" s="29" t="s">
        <v>88</v>
      </c>
      <c r="G862" s="32" t="s">
        <v>3679</v>
      </c>
      <c r="H862" s="29" t="s">
        <v>285</v>
      </c>
      <c r="I862" s="32" t="s">
        <v>91</v>
      </c>
      <c r="J862" s="33"/>
      <c r="K862" s="33"/>
      <c r="L862" s="33"/>
      <c r="M862" s="32" t="s">
        <v>3680</v>
      </c>
      <c r="N862" s="32" t="s">
        <v>1198</v>
      </c>
      <c r="O862" s="33"/>
      <c r="P862" s="33"/>
      <c r="Q862" s="34">
        <v>50000</v>
      </c>
      <c r="R862" s="35">
        <f>IF(Q862&gt;0,0,(IF(ISNA(VLOOKUP(D862,Missing_Vaulations,3,FALSE))=TRUE,0,(VLOOKUP(D862,Missing_Vaulations,3,FALSE)))))</f>
        <v>0</v>
      </c>
      <c r="S862" s="34">
        <f>Q862+R862</f>
        <v>50000</v>
      </c>
      <c r="T862" s="36" t="s">
        <v>3681</v>
      </c>
      <c r="U862" s="37" t="s">
        <v>1288</v>
      </c>
    </row>
    <row r="863" spans="1:21" x14ac:dyDescent="0.2">
      <c r="A863" s="28">
        <f>A862+1</f>
        <v>862</v>
      </c>
      <c r="B863" s="29" t="s">
        <v>3682</v>
      </c>
      <c r="C863" s="30">
        <v>44307</v>
      </c>
      <c r="D863" s="29" t="s">
        <v>97</v>
      </c>
      <c r="E863" s="31">
        <v>6429</v>
      </c>
      <c r="F863" s="29" t="s">
        <v>88</v>
      </c>
      <c r="G863" s="32" t="s">
        <v>3683</v>
      </c>
      <c r="H863" s="29" t="s">
        <v>107</v>
      </c>
      <c r="I863" s="32" t="s">
        <v>220</v>
      </c>
      <c r="J863" s="33"/>
      <c r="K863" s="33"/>
      <c r="L863" s="33"/>
      <c r="M863" s="32" t="s">
        <v>3684</v>
      </c>
      <c r="N863" s="32" t="s">
        <v>117</v>
      </c>
      <c r="O863" s="33"/>
      <c r="P863" s="33"/>
      <c r="Q863" s="34">
        <v>50000</v>
      </c>
      <c r="R863" s="35">
        <f>IF(Q863&gt;0,0,(IF(ISNA(VLOOKUP(D863,Missing_Vaulations,3,FALSE))=TRUE,0,(VLOOKUP(D863,Missing_Vaulations,3,FALSE)))))</f>
        <v>0</v>
      </c>
      <c r="S863" s="34">
        <f>Q863+R863</f>
        <v>50000</v>
      </c>
      <c r="T863" s="36" t="s">
        <v>3685</v>
      </c>
      <c r="U863" s="37" t="s">
        <v>112</v>
      </c>
    </row>
    <row r="864" spans="1:21" x14ac:dyDescent="0.2">
      <c r="A864" s="28">
        <f>A863+1</f>
        <v>863</v>
      </c>
      <c r="B864" s="29" t="s">
        <v>3686</v>
      </c>
      <c r="C864" s="30">
        <v>44307</v>
      </c>
      <c r="D864" s="29" t="s">
        <v>97</v>
      </c>
      <c r="E864" s="31">
        <v>10808</v>
      </c>
      <c r="F864" s="29" t="s">
        <v>88</v>
      </c>
      <c r="G864" s="32" t="s">
        <v>3687</v>
      </c>
      <c r="H864" s="29" t="s">
        <v>99</v>
      </c>
      <c r="I864" s="32" t="s">
        <v>115</v>
      </c>
      <c r="J864" s="33"/>
      <c r="K864" s="33"/>
      <c r="L864" s="33"/>
      <c r="M864" s="32" t="s">
        <v>3688</v>
      </c>
      <c r="N864" s="32" t="s">
        <v>110</v>
      </c>
      <c r="O864" s="33"/>
      <c r="P864" s="33"/>
      <c r="Q864" s="34">
        <v>50000</v>
      </c>
      <c r="R864" s="35">
        <f>IF(Q864&gt;0,0,(IF(ISNA(VLOOKUP(D864,Missing_Vaulations,3,FALSE))=TRUE,0,(VLOOKUP(D864,Missing_Vaulations,3,FALSE)))))</f>
        <v>0</v>
      </c>
      <c r="S864" s="34">
        <f>Q864+R864</f>
        <v>50000</v>
      </c>
      <c r="T864" s="36" t="s">
        <v>3689</v>
      </c>
      <c r="U864" s="37" t="s">
        <v>112</v>
      </c>
    </row>
    <row r="865" spans="1:21" x14ac:dyDescent="0.2">
      <c r="A865" s="28">
        <f>A864+1</f>
        <v>864</v>
      </c>
      <c r="B865" s="29" t="s">
        <v>3690</v>
      </c>
      <c r="C865" s="30">
        <v>44307</v>
      </c>
      <c r="D865" s="29" t="s">
        <v>97</v>
      </c>
      <c r="E865" s="31">
        <v>5118</v>
      </c>
      <c r="F865" s="29" t="s">
        <v>88</v>
      </c>
      <c r="G865" s="32" t="s">
        <v>3691</v>
      </c>
      <c r="H865" s="29" t="s">
        <v>107</v>
      </c>
      <c r="I865" s="32" t="s">
        <v>220</v>
      </c>
      <c r="J865" s="33"/>
      <c r="K865" s="33"/>
      <c r="L865" s="33"/>
      <c r="M865" s="32" t="s">
        <v>3692</v>
      </c>
      <c r="N865" s="32" t="s">
        <v>614</v>
      </c>
      <c r="O865" s="33"/>
      <c r="P865" s="33"/>
      <c r="Q865" s="34">
        <v>50000</v>
      </c>
      <c r="R865" s="35">
        <f>IF(Q865&gt;0,0,(IF(ISNA(VLOOKUP(D865,Missing_Vaulations,3,FALSE))=TRUE,0,(VLOOKUP(D865,Missing_Vaulations,3,FALSE)))))</f>
        <v>0</v>
      </c>
      <c r="S865" s="34">
        <f>Q865+R865</f>
        <v>50000</v>
      </c>
      <c r="T865" s="36" t="s">
        <v>3693</v>
      </c>
      <c r="U865" s="37" t="s">
        <v>112</v>
      </c>
    </row>
    <row r="866" spans="1:21" x14ac:dyDescent="0.2">
      <c r="A866" s="28">
        <f>A865+1</f>
        <v>865</v>
      </c>
      <c r="B866" s="29" t="s">
        <v>3694</v>
      </c>
      <c r="C866" s="30">
        <v>44307</v>
      </c>
      <c r="D866" s="29" t="s">
        <v>97</v>
      </c>
      <c r="E866" s="31">
        <v>1316</v>
      </c>
      <c r="F866" s="29" t="s">
        <v>88</v>
      </c>
      <c r="G866" s="32" t="s">
        <v>3695</v>
      </c>
      <c r="H866" s="29" t="s">
        <v>90</v>
      </c>
      <c r="I866" s="32" t="s">
        <v>186</v>
      </c>
      <c r="J866" s="33"/>
      <c r="K866" s="33"/>
      <c r="L866" s="33"/>
      <c r="M866" s="32" t="s">
        <v>3696</v>
      </c>
      <c r="N866" s="32" t="s">
        <v>1246</v>
      </c>
      <c r="O866" s="33"/>
      <c r="P866" s="33"/>
      <c r="Q866" s="34">
        <v>50000</v>
      </c>
      <c r="R866" s="35">
        <f>IF(Q866&gt;0,0,(IF(ISNA(VLOOKUP(D866,Missing_Vaulations,3,FALSE))=TRUE,0,(VLOOKUP(D866,Missing_Vaulations,3,FALSE)))))</f>
        <v>0</v>
      </c>
      <c r="S866" s="34">
        <f>Q866+R866</f>
        <v>50000</v>
      </c>
      <c r="T866" s="36" t="s">
        <v>3697</v>
      </c>
      <c r="U866" s="37" t="s">
        <v>139</v>
      </c>
    </row>
    <row r="867" spans="1:21" x14ac:dyDescent="0.2">
      <c r="A867" s="28">
        <f>A866+1</f>
        <v>866</v>
      </c>
      <c r="B867" s="29" t="s">
        <v>3698</v>
      </c>
      <c r="C867" s="30">
        <v>44307</v>
      </c>
      <c r="D867" s="29" t="s">
        <v>97</v>
      </c>
      <c r="E867" s="31">
        <v>505</v>
      </c>
      <c r="F867" s="29" t="s">
        <v>88</v>
      </c>
      <c r="G867" s="32" t="s">
        <v>1636</v>
      </c>
      <c r="H867" s="29" t="s">
        <v>99</v>
      </c>
      <c r="I867" s="32" t="s">
        <v>100</v>
      </c>
      <c r="J867" s="33"/>
      <c r="K867" s="33"/>
      <c r="L867" s="33"/>
      <c r="M867" s="32" t="s">
        <v>3699</v>
      </c>
      <c r="N867" s="32" t="s">
        <v>1198</v>
      </c>
      <c r="O867" s="33"/>
      <c r="P867" s="33"/>
      <c r="Q867" s="34">
        <v>50000</v>
      </c>
      <c r="R867" s="35">
        <f>IF(Q867&gt;0,0,(IF(ISNA(VLOOKUP(D867,Missing_Vaulations,3,FALSE))=TRUE,0,(VLOOKUP(D867,Missing_Vaulations,3,FALSE)))))</f>
        <v>0</v>
      </c>
      <c r="S867" s="34">
        <f>Q867+R867</f>
        <v>50000</v>
      </c>
      <c r="T867" s="36" t="s">
        <v>3700</v>
      </c>
      <c r="U867" s="37" t="s">
        <v>139</v>
      </c>
    </row>
    <row r="868" spans="1:21" x14ac:dyDescent="0.2">
      <c r="A868" s="28">
        <f>A867+1</f>
        <v>867</v>
      </c>
      <c r="B868" s="29" t="s">
        <v>3701</v>
      </c>
      <c r="C868" s="30">
        <v>44307</v>
      </c>
      <c r="D868" s="29" t="s">
        <v>97</v>
      </c>
      <c r="E868" s="31">
        <v>600</v>
      </c>
      <c r="F868" s="29" t="s">
        <v>88</v>
      </c>
      <c r="G868" s="32" t="s">
        <v>1941</v>
      </c>
      <c r="H868" s="29" t="s">
        <v>285</v>
      </c>
      <c r="I868" s="32" t="s">
        <v>186</v>
      </c>
      <c r="J868" s="33"/>
      <c r="K868" s="33"/>
      <c r="L868" s="33"/>
      <c r="M868" s="32" t="s">
        <v>3702</v>
      </c>
      <c r="N868" s="32" t="s">
        <v>1198</v>
      </c>
      <c r="O868" s="33"/>
      <c r="P868" s="33"/>
      <c r="Q868" s="34">
        <v>50000</v>
      </c>
      <c r="R868" s="35">
        <f>IF(Q868&gt;0,0,(IF(ISNA(VLOOKUP(D868,Missing_Vaulations,3,FALSE))=TRUE,0,(VLOOKUP(D868,Missing_Vaulations,3,FALSE)))))</f>
        <v>0</v>
      </c>
      <c r="S868" s="34">
        <f>Q868+R868</f>
        <v>50000</v>
      </c>
      <c r="T868" s="36" t="s">
        <v>3703</v>
      </c>
      <c r="U868" s="37" t="s">
        <v>139</v>
      </c>
    </row>
    <row r="869" spans="1:21" x14ac:dyDescent="0.2">
      <c r="A869" s="28">
        <f>A868+1</f>
        <v>868</v>
      </c>
      <c r="B869" s="29" t="s">
        <v>3704</v>
      </c>
      <c r="C869" s="30">
        <v>44307</v>
      </c>
      <c r="D869" s="29" t="s">
        <v>97</v>
      </c>
      <c r="E869" s="31">
        <v>517</v>
      </c>
      <c r="F869" s="29" t="s">
        <v>88</v>
      </c>
      <c r="G869" s="32" t="s">
        <v>3705</v>
      </c>
      <c r="H869" s="29" t="s">
        <v>90</v>
      </c>
      <c r="I869" s="32" t="s">
        <v>186</v>
      </c>
      <c r="J869" s="33"/>
      <c r="K869" s="33"/>
      <c r="L869" s="33"/>
      <c r="M869" s="32" t="s">
        <v>3706</v>
      </c>
      <c r="N869" s="32" t="s">
        <v>1198</v>
      </c>
      <c r="O869" s="33"/>
      <c r="P869" s="33"/>
      <c r="Q869" s="34">
        <v>50000</v>
      </c>
      <c r="R869" s="35">
        <f>IF(Q869&gt;0,0,(IF(ISNA(VLOOKUP(D869,Missing_Vaulations,3,FALSE))=TRUE,0,(VLOOKUP(D869,Missing_Vaulations,3,FALSE)))))</f>
        <v>0</v>
      </c>
      <c r="S869" s="34">
        <f>Q869+R869</f>
        <v>50000</v>
      </c>
      <c r="T869" s="36" t="s">
        <v>3707</v>
      </c>
      <c r="U869" s="37" t="s">
        <v>112</v>
      </c>
    </row>
    <row r="870" spans="1:21" x14ac:dyDescent="0.2">
      <c r="A870" s="28">
        <f>A869+1</f>
        <v>869</v>
      </c>
      <c r="B870" s="29" t="s">
        <v>3708</v>
      </c>
      <c r="C870" s="30">
        <v>44307</v>
      </c>
      <c r="D870" s="29" t="s">
        <v>97</v>
      </c>
      <c r="E870" s="31">
        <v>4723</v>
      </c>
      <c r="F870" s="29" t="s">
        <v>88</v>
      </c>
      <c r="G870" s="32" t="s">
        <v>233</v>
      </c>
      <c r="H870" s="29" t="s">
        <v>181</v>
      </c>
      <c r="I870" s="32" t="s">
        <v>220</v>
      </c>
      <c r="J870" s="33"/>
      <c r="K870" s="33"/>
      <c r="L870" s="33"/>
      <c r="M870" s="32" t="s">
        <v>3709</v>
      </c>
      <c r="N870" s="32" t="s">
        <v>1198</v>
      </c>
      <c r="O870" s="33"/>
      <c r="P870" s="33"/>
      <c r="Q870" s="34">
        <v>50000</v>
      </c>
      <c r="R870" s="35">
        <f>IF(Q870&gt;0,0,(IF(ISNA(VLOOKUP(D870,Missing_Vaulations,3,FALSE))=TRUE,0,(VLOOKUP(D870,Missing_Vaulations,3,FALSE)))))</f>
        <v>0</v>
      </c>
      <c r="S870" s="34">
        <f>Q870+R870</f>
        <v>50000</v>
      </c>
      <c r="T870" s="36" t="s">
        <v>3710</v>
      </c>
      <c r="U870" s="37" t="s">
        <v>112</v>
      </c>
    </row>
    <row r="871" spans="1:21" x14ac:dyDescent="0.2">
      <c r="A871" s="28">
        <f>A870+1</f>
        <v>870</v>
      </c>
      <c r="B871" s="29" t="s">
        <v>3711</v>
      </c>
      <c r="C871" s="30">
        <v>44307</v>
      </c>
      <c r="D871" s="29" t="s">
        <v>97</v>
      </c>
      <c r="E871" s="31">
        <v>4510</v>
      </c>
      <c r="F871" s="29" t="s">
        <v>88</v>
      </c>
      <c r="G871" s="32" t="s">
        <v>638</v>
      </c>
      <c r="H871" s="29" t="s">
        <v>403</v>
      </c>
      <c r="I871" s="32" t="s">
        <v>186</v>
      </c>
      <c r="J871" s="33"/>
      <c r="K871" s="33"/>
      <c r="L871" s="33"/>
      <c r="M871" s="32" t="s">
        <v>3712</v>
      </c>
      <c r="N871" s="32" t="s">
        <v>1198</v>
      </c>
      <c r="O871" s="33"/>
      <c r="P871" s="33"/>
      <c r="Q871" s="34">
        <v>50000</v>
      </c>
      <c r="R871" s="35">
        <f>IF(Q871&gt;0,0,(IF(ISNA(VLOOKUP(D871,Missing_Vaulations,3,FALSE))=TRUE,0,(VLOOKUP(D871,Missing_Vaulations,3,FALSE)))))</f>
        <v>0</v>
      </c>
      <c r="S871" s="34">
        <f>Q871+R871</f>
        <v>50000</v>
      </c>
      <c r="T871" s="36" t="s">
        <v>3713</v>
      </c>
      <c r="U871" s="37" t="s">
        <v>112</v>
      </c>
    </row>
    <row r="872" spans="1:21" x14ac:dyDescent="0.2">
      <c r="A872" s="28">
        <f>A871+1</f>
        <v>871</v>
      </c>
      <c r="B872" s="29" t="s">
        <v>3714</v>
      </c>
      <c r="C872" s="30">
        <v>44307</v>
      </c>
      <c r="D872" s="29" t="s">
        <v>97</v>
      </c>
      <c r="E872" s="31">
        <v>5903</v>
      </c>
      <c r="F872" s="29" t="s">
        <v>88</v>
      </c>
      <c r="G872" s="32" t="s">
        <v>3715</v>
      </c>
      <c r="H872" s="29" t="s">
        <v>90</v>
      </c>
      <c r="I872" s="32" t="s">
        <v>220</v>
      </c>
      <c r="J872" s="33"/>
      <c r="K872" s="33"/>
      <c r="L872" s="33"/>
      <c r="M872" s="32" t="s">
        <v>3716</v>
      </c>
      <c r="N872" s="32" t="s">
        <v>1198</v>
      </c>
      <c r="O872" s="33"/>
      <c r="P872" s="33"/>
      <c r="Q872" s="34">
        <v>50000</v>
      </c>
      <c r="R872" s="35">
        <f>IF(Q872&gt;0,0,(IF(ISNA(VLOOKUP(D872,Missing_Vaulations,3,FALSE))=TRUE,0,(VLOOKUP(D872,Missing_Vaulations,3,FALSE)))))</f>
        <v>0</v>
      </c>
      <c r="S872" s="34">
        <f>Q872+R872</f>
        <v>50000</v>
      </c>
      <c r="T872" s="36" t="s">
        <v>3717</v>
      </c>
      <c r="U872" s="37" t="s">
        <v>112</v>
      </c>
    </row>
    <row r="873" spans="1:21" x14ac:dyDescent="0.2">
      <c r="A873" s="28">
        <f>A872+1</f>
        <v>872</v>
      </c>
      <c r="B873" s="29" t="s">
        <v>3718</v>
      </c>
      <c r="C873" s="30">
        <v>44307</v>
      </c>
      <c r="D873" s="29" t="s">
        <v>97</v>
      </c>
      <c r="E873" s="31">
        <v>9015</v>
      </c>
      <c r="F873" s="29" t="s">
        <v>88</v>
      </c>
      <c r="G873" s="32" t="s">
        <v>3719</v>
      </c>
      <c r="H873" s="29" t="s">
        <v>107</v>
      </c>
      <c r="I873" s="32" t="s">
        <v>220</v>
      </c>
      <c r="J873" s="33"/>
      <c r="K873" s="33"/>
      <c r="L873" s="33"/>
      <c r="M873" s="32" t="s">
        <v>3720</v>
      </c>
      <c r="N873" s="32" t="s">
        <v>1198</v>
      </c>
      <c r="O873" s="33"/>
      <c r="P873" s="33"/>
      <c r="Q873" s="34">
        <v>50000</v>
      </c>
      <c r="R873" s="35">
        <f>IF(Q873&gt;0,0,(IF(ISNA(VLOOKUP(D873,Missing_Vaulations,3,FALSE))=TRUE,0,(VLOOKUP(D873,Missing_Vaulations,3,FALSE)))))</f>
        <v>0</v>
      </c>
      <c r="S873" s="34">
        <f>Q873+R873</f>
        <v>50000</v>
      </c>
      <c r="T873" s="36" t="s">
        <v>3721</v>
      </c>
      <c r="U873" s="37" t="s">
        <v>112</v>
      </c>
    </row>
    <row r="874" spans="1:21" x14ac:dyDescent="0.2">
      <c r="A874" s="28">
        <f>A873+1</f>
        <v>873</v>
      </c>
      <c r="B874" s="29" t="s">
        <v>3722</v>
      </c>
      <c r="C874" s="30">
        <v>44307</v>
      </c>
      <c r="D874" s="29" t="s">
        <v>277</v>
      </c>
      <c r="E874" s="31">
        <v>5301</v>
      </c>
      <c r="F874" s="29" t="s">
        <v>88</v>
      </c>
      <c r="G874" s="32" t="s">
        <v>3723</v>
      </c>
      <c r="H874" s="29" t="s">
        <v>90</v>
      </c>
      <c r="I874" s="32" t="s">
        <v>100</v>
      </c>
      <c r="J874" s="33"/>
      <c r="K874" s="33"/>
      <c r="L874" s="33"/>
      <c r="M874" s="32" t="s">
        <v>3724</v>
      </c>
      <c r="N874" s="32" t="s">
        <v>3725</v>
      </c>
      <c r="O874" s="33"/>
      <c r="P874" s="33"/>
      <c r="Q874" s="34">
        <v>0</v>
      </c>
      <c r="R874" s="35">
        <f>IF(Q874&gt;0,0,(IF(ISNA(VLOOKUP(D874,Missing_Vaulations,3,FALSE))=TRUE,0,(VLOOKUP(D874,Missing_Vaulations,3,FALSE)))))</f>
        <v>500</v>
      </c>
      <c r="S874" s="34">
        <f>Q874+R874</f>
        <v>500</v>
      </c>
      <c r="T874" s="36" t="s">
        <v>3726</v>
      </c>
      <c r="U874" s="37" t="s">
        <v>282</v>
      </c>
    </row>
    <row r="875" spans="1:21" x14ac:dyDescent="0.2">
      <c r="A875" s="28">
        <f>A874+1</f>
        <v>874</v>
      </c>
      <c r="B875" s="29" t="s">
        <v>3727</v>
      </c>
      <c r="C875" s="30">
        <v>44307</v>
      </c>
      <c r="D875" s="29" t="s">
        <v>97</v>
      </c>
      <c r="E875" s="31">
        <v>1015</v>
      </c>
      <c r="F875" s="29" t="s">
        <v>88</v>
      </c>
      <c r="G875" s="32" t="s">
        <v>3728</v>
      </c>
      <c r="H875" s="29" t="s">
        <v>181</v>
      </c>
      <c r="I875" s="32" t="s">
        <v>91</v>
      </c>
      <c r="J875" s="33"/>
      <c r="K875" s="33"/>
      <c r="L875" s="33"/>
      <c r="M875" s="32" t="s">
        <v>3729</v>
      </c>
      <c r="N875" s="32" t="s">
        <v>117</v>
      </c>
      <c r="O875" s="33"/>
      <c r="P875" s="33"/>
      <c r="Q875" s="34">
        <v>50000</v>
      </c>
      <c r="R875" s="35">
        <f>IF(Q875&gt;0,0,(IF(ISNA(VLOOKUP(D875,Missing_Vaulations,3,FALSE))=TRUE,0,(VLOOKUP(D875,Missing_Vaulations,3,FALSE)))))</f>
        <v>0</v>
      </c>
      <c r="S875" s="34">
        <f>Q875+R875</f>
        <v>50000</v>
      </c>
      <c r="T875" s="36" t="s">
        <v>3730</v>
      </c>
      <c r="U875" s="37" t="s">
        <v>139</v>
      </c>
    </row>
    <row r="876" spans="1:21" x14ac:dyDescent="0.2">
      <c r="A876" s="28">
        <f>A875+1</f>
        <v>875</v>
      </c>
      <c r="B876" s="29" t="s">
        <v>3731</v>
      </c>
      <c r="C876" s="30">
        <v>44307</v>
      </c>
      <c r="D876" s="29" t="s">
        <v>97</v>
      </c>
      <c r="E876" s="31">
        <v>401</v>
      </c>
      <c r="F876" s="29" t="s">
        <v>88</v>
      </c>
      <c r="G876" s="32" t="s">
        <v>254</v>
      </c>
      <c r="H876" s="29" t="s">
        <v>107</v>
      </c>
      <c r="I876" s="32" t="s">
        <v>186</v>
      </c>
      <c r="J876" s="33"/>
      <c r="K876" s="33"/>
      <c r="L876" s="33"/>
      <c r="M876" s="32" t="s">
        <v>3732</v>
      </c>
      <c r="N876" s="32" t="s">
        <v>117</v>
      </c>
      <c r="O876" s="33"/>
      <c r="P876" s="33"/>
      <c r="Q876" s="34">
        <v>50000</v>
      </c>
      <c r="R876" s="35">
        <f>IF(Q876&gt;0,0,(IF(ISNA(VLOOKUP(D876,Missing_Vaulations,3,FALSE))=TRUE,0,(VLOOKUP(D876,Missing_Vaulations,3,FALSE)))))</f>
        <v>0</v>
      </c>
      <c r="S876" s="34">
        <f>Q876+R876</f>
        <v>50000</v>
      </c>
      <c r="T876" s="36" t="s">
        <v>3733</v>
      </c>
      <c r="U876" s="37" t="s">
        <v>112</v>
      </c>
    </row>
    <row r="877" spans="1:21" x14ac:dyDescent="0.2">
      <c r="A877" s="28">
        <f>A876+1</f>
        <v>876</v>
      </c>
      <c r="B877" s="29" t="s">
        <v>3734</v>
      </c>
      <c r="C877" s="30">
        <v>44307</v>
      </c>
      <c r="D877" s="29" t="s">
        <v>97</v>
      </c>
      <c r="E877" s="31">
        <v>8311</v>
      </c>
      <c r="F877" s="29" t="s">
        <v>88</v>
      </c>
      <c r="G877" s="32" t="s">
        <v>3735</v>
      </c>
      <c r="H877" s="29" t="s">
        <v>107</v>
      </c>
      <c r="I877" s="32" t="s">
        <v>108</v>
      </c>
      <c r="J877" s="33"/>
      <c r="K877" s="33"/>
      <c r="L877" s="33"/>
      <c r="M877" s="32" t="s">
        <v>3736</v>
      </c>
      <c r="N877" s="32" t="s">
        <v>117</v>
      </c>
      <c r="O877" s="33"/>
      <c r="P877" s="33"/>
      <c r="Q877" s="34">
        <v>50000</v>
      </c>
      <c r="R877" s="35">
        <f>IF(Q877&gt;0,0,(IF(ISNA(VLOOKUP(D877,Missing_Vaulations,3,FALSE))=TRUE,0,(VLOOKUP(D877,Missing_Vaulations,3,FALSE)))))</f>
        <v>0</v>
      </c>
      <c r="S877" s="34">
        <f>Q877+R877</f>
        <v>50000</v>
      </c>
      <c r="T877" s="36" t="s">
        <v>3737</v>
      </c>
      <c r="U877" s="37" t="s">
        <v>112</v>
      </c>
    </row>
    <row r="878" spans="1:21" x14ac:dyDescent="0.2">
      <c r="A878" s="28">
        <f>A877+1</f>
        <v>877</v>
      </c>
      <c r="B878" s="29" t="s">
        <v>3738</v>
      </c>
      <c r="C878" s="30">
        <v>44307</v>
      </c>
      <c r="D878" s="29" t="s">
        <v>97</v>
      </c>
      <c r="E878" s="31">
        <v>7203</v>
      </c>
      <c r="F878" s="29" t="s">
        <v>88</v>
      </c>
      <c r="G878" s="32" t="s">
        <v>2229</v>
      </c>
      <c r="H878" s="29" t="s">
        <v>121</v>
      </c>
      <c r="I878" s="32" t="s">
        <v>172</v>
      </c>
      <c r="J878" s="33"/>
      <c r="K878" s="33"/>
      <c r="L878" s="33"/>
      <c r="M878" s="32" t="s">
        <v>3739</v>
      </c>
      <c r="N878" s="32" t="s">
        <v>117</v>
      </c>
      <c r="O878" s="33"/>
      <c r="P878" s="33"/>
      <c r="Q878" s="34">
        <v>50000</v>
      </c>
      <c r="R878" s="35">
        <f>IF(Q878&gt;0,0,(IF(ISNA(VLOOKUP(D878,Missing_Vaulations,3,FALSE))=TRUE,0,(VLOOKUP(D878,Missing_Vaulations,3,FALSE)))))</f>
        <v>0</v>
      </c>
      <c r="S878" s="34">
        <f>Q878+R878</f>
        <v>50000</v>
      </c>
      <c r="T878" s="36" t="s">
        <v>3740</v>
      </c>
      <c r="U878" s="37" t="s">
        <v>112</v>
      </c>
    </row>
    <row r="879" spans="1:21" x14ac:dyDescent="0.2">
      <c r="A879" s="28">
        <f>A878+1</f>
        <v>878</v>
      </c>
      <c r="B879" s="29" t="s">
        <v>3741</v>
      </c>
      <c r="C879" s="30">
        <v>44307</v>
      </c>
      <c r="D879" s="29" t="s">
        <v>97</v>
      </c>
      <c r="E879" s="31">
        <v>4313</v>
      </c>
      <c r="F879" s="29" t="s">
        <v>88</v>
      </c>
      <c r="G879" s="32" t="s">
        <v>3742</v>
      </c>
      <c r="H879" s="29" t="s">
        <v>107</v>
      </c>
      <c r="I879" s="32" t="s">
        <v>466</v>
      </c>
      <c r="J879" s="33"/>
      <c r="K879" s="33"/>
      <c r="L879" s="33"/>
      <c r="M879" s="32" t="s">
        <v>3743</v>
      </c>
      <c r="N879" s="32" t="s">
        <v>117</v>
      </c>
      <c r="O879" s="33"/>
      <c r="P879" s="33"/>
      <c r="Q879" s="34">
        <v>50000</v>
      </c>
      <c r="R879" s="35">
        <f>IF(Q879&gt;0,0,(IF(ISNA(VLOOKUP(D879,Missing_Vaulations,3,FALSE))=TRUE,0,(VLOOKUP(D879,Missing_Vaulations,3,FALSE)))))</f>
        <v>0</v>
      </c>
      <c r="S879" s="34">
        <f>Q879+R879</f>
        <v>50000</v>
      </c>
      <c r="T879" s="36" t="s">
        <v>3744</v>
      </c>
      <c r="U879" s="37" t="s">
        <v>112</v>
      </c>
    </row>
    <row r="880" spans="1:21" x14ac:dyDescent="0.2">
      <c r="A880" s="28">
        <f>A879+1</f>
        <v>879</v>
      </c>
      <c r="B880" s="29" t="s">
        <v>3745</v>
      </c>
      <c r="C880" s="30">
        <v>44307</v>
      </c>
      <c r="D880" s="29" t="s">
        <v>277</v>
      </c>
      <c r="E880" s="31">
        <v>1909</v>
      </c>
      <c r="F880" s="29" t="s">
        <v>88</v>
      </c>
      <c r="G880" s="32" t="s">
        <v>3746</v>
      </c>
      <c r="H880" s="29" t="s">
        <v>90</v>
      </c>
      <c r="I880" s="32" t="s">
        <v>91</v>
      </c>
      <c r="J880" s="33"/>
      <c r="K880" s="33"/>
      <c r="L880" s="33"/>
      <c r="M880" s="32" t="s">
        <v>3747</v>
      </c>
      <c r="N880" s="32" t="s">
        <v>2764</v>
      </c>
      <c r="O880" s="33"/>
      <c r="P880" s="33"/>
      <c r="Q880" s="34">
        <v>0</v>
      </c>
      <c r="R880" s="35">
        <f>IF(Q880&gt;0,0,(IF(ISNA(VLOOKUP(D880,Missing_Vaulations,3,FALSE))=TRUE,0,(VLOOKUP(D880,Missing_Vaulations,3,FALSE)))))</f>
        <v>500</v>
      </c>
      <c r="S880" s="34">
        <f>Q880+R880</f>
        <v>500</v>
      </c>
      <c r="T880" s="36" t="s">
        <v>3748</v>
      </c>
      <c r="U880" s="37" t="s">
        <v>282</v>
      </c>
    </row>
    <row r="881" spans="1:21" x14ac:dyDescent="0.2">
      <c r="A881" s="28">
        <f>A880+1</f>
        <v>880</v>
      </c>
      <c r="B881" s="29" t="s">
        <v>3749</v>
      </c>
      <c r="C881" s="30">
        <v>44307</v>
      </c>
      <c r="D881" s="29" t="s">
        <v>277</v>
      </c>
      <c r="E881" s="31">
        <v>4608</v>
      </c>
      <c r="F881" s="29" t="s">
        <v>88</v>
      </c>
      <c r="G881" s="32" t="s">
        <v>626</v>
      </c>
      <c r="H881" s="29" t="s">
        <v>403</v>
      </c>
      <c r="I881" s="32" t="s">
        <v>100</v>
      </c>
      <c r="J881" s="33"/>
      <c r="K881" s="33"/>
      <c r="L881" s="33"/>
      <c r="M881" s="32" t="s">
        <v>3750</v>
      </c>
      <c r="N881" s="32" t="s">
        <v>2764</v>
      </c>
      <c r="O881" s="33"/>
      <c r="P881" s="33"/>
      <c r="Q881" s="34">
        <v>0</v>
      </c>
      <c r="R881" s="35">
        <f>IF(Q881&gt;0,0,(IF(ISNA(VLOOKUP(D881,Missing_Vaulations,3,FALSE))=TRUE,0,(VLOOKUP(D881,Missing_Vaulations,3,FALSE)))))</f>
        <v>500</v>
      </c>
      <c r="S881" s="34">
        <f>Q881+R881</f>
        <v>500</v>
      </c>
      <c r="T881" s="36" t="s">
        <v>3751</v>
      </c>
      <c r="U881" s="37" t="s">
        <v>282</v>
      </c>
    </row>
    <row r="882" spans="1:21" x14ac:dyDescent="0.2">
      <c r="A882" s="28">
        <f>A881+1</f>
        <v>881</v>
      </c>
      <c r="B882" s="29" t="s">
        <v>3752</v>
      </c>
      <c r="C882" s="30">
        <v>44307</v>
      </c>
      <c r="D882" s="29" t="s">
        <v>97</v>
      </c>
      <c r="E882" s="31">
        <v>11107</v>
      </c>
      <c r="F882" s="29" t="s">
        <v>88</v>
      </c>
      <c r="G882" s="32" t="s">
        <v>3753</v>
      </c>
      <c r="H882" s="29" t="s">
        <v>90</v>
      </c>
      <c r="I882" s="32" t="s">
        <v>108</v>
      </c>
      <c r="J882" s="33"/>
      <c r="K882" s="33"/>
      <c r="L882" s="33"/>
      <c r="M882" s="32" t="s">
        <v>3754</v>
      </c>
      <c r="N882" s="32" t="s">
        <v>619</v>
      </c>
      <c r="O882" s="33"/>
      <c r="P882" s="33"/>
      <c r="Q882" s="34">
        <v>50000</v>
      </c>
      <c r="R882" s="35">
        <f>IF(Q882&gt;0,0,(IF(ISNA(VLOOKUP(D882,Missing_Vaulations,3,FALSE))=TRUE,0,(VLOOKUP(D882,Missing_Vaulations,3,FALSE)))))</f>
        <v>0</v>
      </c>
      <c r="S882" s="34">
        <f>Q882+R882</f>
        <v>50000</v>
      </c>
      <c r="T882" s="36" t="s">
        <v>3755</v>
      </c>
      <c r="U882" s="37" t="s">
        <v>112</v>
      </c>
    </row>
    <row r="883" spans="1:21" x14ac:dyDescent="0.2">
      <c r="A883" s="28">
        <f>A882+1</f>
        <v>882</v>
      </c>
      <c r="B883" s="29" t="s">
        <v>3756</v>
      </c>
      <c r="C883" s="30">
        <v>44307</v>
      </c>
      <c r="D883" s="29" t="s">
        <v>97</v>
      </c>
      <c r="E883" s="31">
        <v>11202</v>
      </c>
      <c r="F883" s="29" t="s">
        <v>88</v>
      </c>
      <c r="G883" s="32" t="s">
        <v>3757</v>
      </c>
      <c r="H883" s="29" t="s">
        <v>99</v>
      </c>
      <c r="I883" s="32" t="s">
        <v>115</v>
      </c>
      <c r="J883" s="33"/>
      <c r="K883" s="33"/>
      <c r="L883" s="33"/>
      <c r="M883" s="32" t="s">
        <v>3758</v>
      </c>
      <c r="N883" s="32" t="s">
        <v>619</v>
      </c>
      <c r="O883" s="33"/>
      <c r="P883" s="33"/>
      <c r="Q883" s="34">
        <v>50000</v>
      </c>
      <c r="R883" s="35">
        <f>IF(Q883&gt;0,0,(IF(ISNA(VLOOKUP(D883,Missing_Vaulations,3,FALSE))=TRUE,0,(VLOOKUP(D883,Missing_Vaulations,3,FALSE)))))</f>
        <v>0</v>
      </c>
      <c r="S883" s="34">
        <f>Q883+R883</f>
        <v>50000</v>
      </c>
      <c r="T883" s="36" t="s">
        <v>3759</v>
      </c>
      <c r="U883" s="37" t="s">
        <v>112</v>
      </c>
    </row>
    <row r="884" spans="1:21" x14ac:dyDescent="0.2">
      <c r="A884" s="28">
        <f>A883+1</f>
        <v>883</v>
      </c>
      <c r="B884" s="29" t="s">
        <v>3760</v>
      </c>
      <c r="C884" s="30">
        <v>44307</v>
      </c>
      <c r="D884" s="29" t="s">
        <v>97</v>
      </c>
      <c r="E884" s="31">
        <v>10301</v>
      </c>
      <c r="F884" s="29" t="s">
        <v>88</v>
      </c>
      <c r="G884" s="32" t="s">
        <v>3761</v>
      </c>
      <c r="H884" s="29" t="s">
        <v>107</v>
      </c>
      <c r="I884" s="33"/>
      <c r="J884" s="33"/>
      <c r="K884" s="33"/>
      <c r="L884" s="33"/>
      <c r="M884" s="32" t="s">
        <v>3762</v>
      </c>
      <c r="N884" s="32" t="s">
        <v>619</v>
      </c>
      <c r="O884" s="33"/>
      <c r="P884" s="33"/>
      <c r="Q884" s="34">
        <v>50000</v>
      </c>
      <c r="R884" s="35">
        <f>IF(Q884&gt;0,0,(IF(ISNA(VLOOKUP(D884,Missing_Vaulations,3,FALSE))=TRUE,0,(VLOOKUP(D884,Missing_Vaulations,3,FALSE)))))</f>
        <v>0</v>
      </c>
      <c r="S884" s="34">
        <f>Q884+R884</f>
        <v>50000</v>
      </c>
      <c r="T884" s="36" t="s">
        <v>3763</v>
      </c>
      <c r="U884" s="37" t="s">
        <v>112</v>
      </c>
    </row>
    <row r="885" spans="1:21" x14ac:dyDescent="0.2">
      <c r="A885" s="28">
        <f>A884+1</f>
        <v>884</v>
      </c>
      <c r="B885" s="29" t="s">
        <v>3764</v>
      </c>
      <c r="C885" s="30">
        <v>44307</v>
      </c>
      <c r="D885" s="29" t="s">
        <v>97</v>
      </c>
      <c r="E885" s="31">
        <v>4120</v>
      </c>
      <c r="F885" s="29" t="s">
        <v>88</v>
      </c>
      <c r="G885" s="32" t="s">
        <v>3765</v>
      </c>
      <c r="H885" s="29" t="s">
        <v>90</v>
      </c>
      <c r="I885" s="32" t="s">
        <v>115</v>
      </c>
      <c r="J885" s="33"/>
      <c r="K885" s="33"/>
      <c r="L885" s="33"/>
      <c r="M885" s="32" t="s">
        <v>3766</v>
      </c>
      <c r="N885" s="32" t="s">
        <v>619</v>
      </c>
      <c r="O885" s="33"/>
      <c r="P885" s="33"/>
      <c r="Q885" s="34">
        <v>50000</v>
      </c>
      <c r="R885" s="35">
        <f>IF(Q885&gt;0,0,(IF(ISNA(VLOOKUP(D885,Missing_Vaulations,3,FALSE))=TRUE,0,(VLOOKUP(D885,Missing_Vaulations,3,FALSE)))))</f>
        <v>0</v>
      </c>
      <c r="S885" s="34">
        <f>Q885+R885</f>
        <v>50000</v>
      </c>
      <c r="T885" s="36" t="s">
        <v>3767</v>
      </c>
      <c r="U885" s="37" t="s">
        <v>139</v>
      </c>
    </row>
    <row r="886" spans="1:21" x14ac:dyDescent="0.2">
      <c r="A886" s="28">
        <f>A885+1</f>
        <v>885</v>
      </c>
      <c r="B886" s="29" t="s">
        <v>3768</v>
      </c>
      <c r="C886" s="30">
        <v>44307</v>
      </c>
      <c r="D886" s="29" t="s">
        <v>97</v>
      </c>
      <c r="E886" s="31">
        <v>9919</v>
      </c>
      <c r="F886" s="29" t="s">
        <v>88</v>
      </c>
      <c r="G886" s="32" t="s">
        <v>3769</v>
      </c>
      <c r="H886" s="29" t="s">
        <v>285</v>
      </c>
      <c r="I886" s="32" t="s">
        <v>108</v>
      </c>
      <c r="J886" s="33"/>
      <c r="K886" s="33"/>
      <c r="L886" s="33"/>
      <c r="M886" s="32" t="s">
        <v>3770</v>
      </c>
      <c r="N886" s="32" t="s">
        <v>1246</v>
      </c>
      <c r="O886" s="33"/>
      <c r="P886" s="33"/>
      <c r="Q886" s="34">
        <v>50000</v>
      </c>
      <c r="R886" s="35">
        <f>IF(Q886&gt;0,0,(IF(ISNA(VLOOKUP(D886,Missing_Vaulations,3,FALSE))=TRUE,0,(VLOOKUP(D886,Missing_Vaulations,3,FALSE)))))</f>
        <v>0</v>
      </c>
      <c r="S886" s="34">
        <f>Q886+R886</f>
        <v>50000</v>
      </c>
      <c r="T886" s="36" t="s">
        <v>3771</v>
      </c>
      <c r="U886" s="37" t="s">
        <v>1944</v>
      </c>
    </row>
    <row r="887" spans="1:21" x14ac:dyDescent="0.2">
      <c r="A887" s="28">
        <f>A886+1</f>
        <v>886</v>
      </c>
      <c r="B887" s="29" t="s">
        <v>3772</v>
      </c>
      <c r="C887" s="30">
        <v>44307</v>
      </c>
      <c r="D887" s="29" t="s">
        <v>97</v>
      </c>
      <c r="E887" s="31">
        <v>2404</v>
      </c>
      <c r="F887" s="29" t="s">
        <v>88</v>
      </c>
      <c r="G887" s="32" t="s">
        <v>3773</v>
      </c>
      <c r="H887" s="29" t="s">
        <v>181</v>
      </c>
      <c r="I887" s="32" t="s">
        <v>100</v>
      </c>
      <c r="J887" s="33"/>
      <c r="K887" s="33"/>
      <c r="L887" s="33"/>
      <c r="M887" s="32" t="s">
        <v>3774</v>
      </c>
      <c r="N887" s="32" t="s">
        <v>1778</v>
      </c>
      <c r="O887" s="33"/>
      <c r="P887" s="33"/>
      <c r="Q887" s="34">
        <v>50000</v>
      </c>
      <c r="R887" s="35">
        <f>IF(Q887&gt;0,0,(IF(ISNA(VLOOKUP(D887,Missing_Vaulations,3,FALSE))=TRUE,0,(VLOOKUP(D887,Missing_Vaulations,3,FALSE)))))</f>
        <v>0</v>
      </c>
      <c r="S887" s="34">
        <f>Q887+R887</f>
        <v>50000</v>
      </c>
      <c r="T887" s="36" t="s">
        <v>3775</v>
      </c>
      <c r="U887" s="37" t="s">
        <v>139</v>
      </c>
    </row>
    <row r="888" spans="1:21" x14ac:dyDescent="0.2">
      <c r="A888" s="28">
        <f>A887+1</f>
        <v>887</v>
      </c>
      <c r="B888" s="29" t="s">
        <v>3776</v>
      </c>
      <c r="C888" s="30">
        <v>44307</v>
      </c>
      <c r="D888" s="29" t="s">
        <v>97</v>
      </c>
      <c r="E888" s="31">
        <v>7519</v>
      </c>
      <c r="F888" s="29" t="s">
        <v>88</v>
      </c>
      <c r="G888" s="32" t="s">
        <v>3777</v>
      </c>
      <c r="H888" s="29" t="s">
        <v>121</v>
      </c>
      <c r="I888" s="32" t="s">
        <v>220</v>
      </c>
      <c r="J888" s="33"/>
      <c r="K888" s="33"/>
      <c r="L888" s="33"/>
      <c r="M888" s="32" t="s">
        <v>3778</v>
      </c>
      <c r="N888" s="32" t="s">
        <v>1778</v>
      </c>
      <c r="O888" s="33"/>
      <c r="P888" s="33"/>
      <c r="Q888" s="34">
        <v>50000</v>
      </c>
      <c r="R888" s="35">
        <f>IF(Q888&gt;0,0,(IF(ISNA(VLOOKUP(D888,Missing_Vaulations,3,FALSE))=TRUE,0,(VLOOKUP(D888,Missing_Vaulations,3,FALSE)))))</f>
        <v>0</v>
      </c>
      <c r="S888" s="34">
        <f>Q888+R888</f>
        <v>50000</v>
      </c>
      <c r="T888" s="36" t="s">
        <v>3779</v>
      </c>
      <c r="U888" s="37" t="s">
        <v>112</v>
      </c>
    </row>
    <row r="889" spans="1:21" x14ac:dyDescent="0.2">
      <c r="A889" s="28">
        <f>A888+1</f>
        <v>888</v>
      </c>
      <c r="B889" s="29" t="s">
        <v>3780</v>
      </c>
      <c r="C889" s="30">
        <v>44307</v>
      </c>
      <c r="D889" s="29" t="s">
        <v>322</v>
      </c>
      <c r="E889" s="31">
        <v>7300</v>
      </c>
      <c r="F889" s="29" t="s">
        <v>88</v>
      </c>
      <c r="G889" s="32" t="s">
        <v>3781</v>
      </c>
      <c r="H889" s="29" t="s">
        <v>99</v>
      </c>
      <c r="I889" s="33"/>
      <c r="J889" s="33"/>
      <c r="K889" s="33"/>
      <c r="L889" s="33"/>
      <c r="M889" s="32" t="s">
        <v>3782</v>
      </c>
      <c r="N889" s="32" t="s">
        <v>93</v>
      </c>
      <c r="O889" s="33"/>
      <c r="P889" s="33"/>
      <c r="Q889" s="34">
        <v>0</v>
      </c>
      <c r="R889" s="35">
        <f>IF(Q889&gt;0,0,(IF(ISNA(VLOOKUP(D889,Missing_Vaulations,3,FALSE))=TRUE,0,(VLOOKUP(D889,Missing_Vaulations,3,FALSE)))))</f>
        <v>12000</v>
      </c>
      <c r="S889" s="34">
        <f>Q889+R889</f>
        <v>12000</v>
      </c>
      <c r="T889" s="36" t="s">
        <v>3783</v>
      </c>
      <c r="U889" s="37" t="s">
        <v>326</v>
      </c>
    </row>
    <row r="890" spans="1:21" x14ac:dyDescent="0.2">
      <c r="A890" s="28">
        <f>A889+1</f>
        <v>889</v>
      </c>
      <c r="B890" s="29" t="s">
        <v>3784</v>
      </c>
      <c r="C890" s="30">
        <v>44307</v>
      </c>
      <c r="D890" s="29" t="s">
        <v>523</v>
      </c>
      <c r="E890" s="31">
        <v>13416</v>
      </c>
      <c r="F890" s="29" t="s">
        <v>88</v>
      </c>
      <c r="G890" s="32" t="s">
        <v>3785</v>
      </c>
      <c r="H890" s="29" t="s">
        <v>107</v>
      </c>
      <c r="I890" s="32" t="s">
        <v>143</v>
      </c>
      <c r="J890" s="33"/>
      <c r="K890" s="33"/>
      <c r="L890" s="33"/>
      <c r="M890" s="32" t="s">
        <v>3786</v>
      </c>
      <c r="N890" s="32" t="s">
        <v>3178</v>
      </c>
      <c r="O890" s="33"/>
      <c r="P890" s="33"/>
      <c r="Q890" s="34">
        <v>0</v>
      </c>
      <c r="R890" s="35">
        <f>IF(Q890&gt;0,0,(IF(ISNA(VLOOKUP(D890,Missing_Vaulations,3,FALSE))=TRUE,0,(VLOOKUP(D890,Missing_Vaulations,3,FALSE)))))</f>
        <v>15000</v>
      </c>
      <c r="S890" s="34">
        <f>Q890+R890</f>
        <v>15000</v>
      </c>
      <c r="T890" s="36" t="s">
        <v>3787</v>
      </c>
      <c r="U890" s="37" t="s">
        <v>1674</v>
      </c>
    </row>
    <row r="891" spans="1:21" x14ac:dyDescent="0.2">
      <c r="A891" s="28">
        <f>A890+1</f>
        <v>890</v>
      </c>
      <c r="B891" s="29" t="s">
        <v>3788</v>
      </c>
      <c r="C891" s="30">
        <v>44307</v>
      </c>
      <c r="D891" s="29" t="s">
        <v>97</v>
      </c>
      <c r="E891" s="31">
        <v>6916</v>
      </c>
      <c r="F891" s="29" t="s">
        <v>88</v>
      </c>
      <c r="G891" s="32" t="s">
        <v>3789</v>
      </c>
      <c r="H891" s="29" t="s">
        <v>181</v>
      </c>
      <c r="I891" s="32" t="s">
        <v>220</v>
      </c>
      <c r="J891" s="33"/>
      <c r="K891" s="33"/>
      <c r="L891" s="33"/>
      <c r="M891" s="32" t="s">
        <v>3790</v>
      </c>
      <c r="N891" s="32" t="s">
        <v>1198</v>
      </c>
      <c r="O891" s="33"/>
      <c r="P891" s="33"/>
      <c r="Q891" s="34">
        <v>50000</v>
      </c>
      <c r="R891" s="35">
        <f>IF(Q891&gt;0,0,(IF(ISNA(VLOOKUP(D891,Missing_Vaulations,3,FALSE))=TRUE,0,(VLOOKUP(D891,Missing_Vaulations,3,FALSE)))))</f>
        <v>0</v>
      </c>
      <c r="S891" s="34">
        <f>Q891+R891</f>
        <v>50000</v>
      </c>
      <c r="T891" s="36" t="s">
        <v>3791</v>
      </c>
      <c r="U891" s="37" t="s">
        <v>112</v>
      </c>
    </row>
    <row r="892" spans="1:21" x14ac:dyDescent="0.2">
      <c r="A892" s="28">
        <f>A891+1</f>
        <v>891</v>
      </c>
      <c r="B892" s="29" t="s">
        <v>3792</v>
      </c>
      <c r="C892" s="30">
        <v>44307</v>
      </c>
      <c r="D892" s="29" t="s">
        <v>97</v>
      </c>
      <c r="E892" s="31">
        <v>5207</v>
      </c>
      <c r="F892" s="29" t="s">
        <v>88</v>
      </c>
      <c r="G892" s="32" t="s">
        <v>3793</v>
      </c>
      <c r="H892" s="29" t="s">
        <v>121</v>
      </c>
      <c r="I892" s="32" t="s">
        <v>220</v>
      </c>
      <c r="J892" s="33"/>
      <c r="K892" s="33"/>
      <c r="L892" s="33"/>
      <c r="M892" s="32" t="s">
        <v>3794</v>
      </c>
      <c r="N892" s="32" t="s">
        <v>1198</v>
      </c>
      <c r="O892" s="33"/>
      <c r="P892" s="33"/>
      <c r="Q892" s="34">
        <v>50000</v>
      </c>
      <c r="R892" s="35">
        <f>IF(Q892&gt;0,0,(IF(ISNA(VLOOKUP(D892,Missing_Vaulations,3,FALSE))=TRUE,0,(VLOOKUP(D892,Missing_Vaulations,3,FALSE)))))</f>
        <v>0</v>
      </c>
      <c r="S892" s="34">
        <f>Q892+R892</f>
        <v>50000</v>
      </c>
      <c r="T892" s="36" t="s">
        <v>3795</v>
      </c>
      <c r="U892" s="37" t="s">
        <v>112</v>
      </c>
    </row>
    <row r="893" spans="1:21" x14ac:dyDescent="0.2">
      <c r="A893" s="28">
        <f>A892+1</f>
        <v>892</v>
      </c>
      <c r="B893" s="29" t="s">
        <v>3796</v>
      </c>
      <c r="C893" s="30">
        <v>44307</v>
      </c>
      <c r="D893" s="29" t="s">
        <v>97</v>
      </c>
      <c r="E893" s="31">
        <v>3303</v>
      </c>
      <c r="F893" s="29" t="s">
        <v>88</v>
      </c>
      <c r="G893" s="32" t="s">
        <v>3797</v>
      </c>
      <c r="H893" s="29" t="s">
        <v>90</v>
      </c>
      <c r="I893" s="32" t="s">
        <v>291</v>
      </c>
      <c r="J893" s="33"/>
      <c r="K893" s="33"/>
      <c r="L893" s="33"/>
      <c r="M893" s="32" t="s">
        <v>3798</v>
      </c>
      <c r="N893" s="32" t="s">
        <v>1198</v>
      </c>
      <c r="O893" s="33"/>
      <c r="P893" s="33"/>
      <c r="Q893" s="34">
        <v>50000</v>
      </c>
      <c r="R893" s="35">
        <f>IF(Q893&gt;0,0,(IF(ISNA(VLOOKUP(D893,Missing_Vaulations,3,FALSE))=TRUE,0,(VLOOKUP(D893,Missing_Vaulations,3,FALSE)))))</f>
        <v>0</v>
      </c>
      <c r="S893" s="34">
        <f>Q893+R893</f>
        <v>50000</v>
      </c>
      <c r="T893" s="36" t="s">
        <v>3799</v>
      </c>
      <c r="U893" s="37" t="s">
        <v>1944</v>
      </c>
    </row>
    <row r="894" spans="1:21" x14ac:dyDescent="0.2">
      <c r="A894" s="28">
        <f>A893+1</f>
        <v>893</v>
      </c>
      <c r="B894" s="29" t="s">
        <v>3800</v>
      </c>
      <c r="C894" s="30">
        <v>44307</v>
      </c>
      <c r="D894" s="29" t="s">
        <v>97</v>
      </c>
      <c r="E894" s="31">
        <v>404</v>
      </c>
      <c r="F894" s="29" t="s">
        <v>88</v>
      </c>
      <c r="G894" s="32" t="s">
        <v>3801</v>
      </c>
      <c r="H894" s="29" t="s">
        <v>121</v>
      </c>
      <c r="I894" s="32" t="s">
        <v>186</v>
      </c>
      <c r="J894" s="33"/>
      <c r="K894" s="33"/>
      <c r="L894" s="33"/>
      <c r="M894" s="32" t="s">
        <v>3802</v>
      </c>
      <c r="N894" s="32" t="s">
        <v>1198</v>
      </c>
      <c r="O894" s="33"/>
      <c r="P894" s="33"/>
      <c r="Q894" s="34">
        <v>50000</v>
      </c>
      <c r="R894" s="35">
        <f>IF(Q894&gt;0,0,(IF(ISNA(VLOOKUP(D894,Missing_Vaulations,3,FALSE))=TRUE,0,(VLOOKUP(D894,Missing_Vaulations,3,FALSE)))))</f>
        <v>0</v>
      </c>
      <c r="S894" s="34">
        <f>Q894+R894</f>
        <v>50000</v>
      </c>
      <c r="T894" s="36" t="s">
        <v>3803</v>
      </c>
      <c r="U894" s="37" t="s">
        <v>139</v>
      </c>
    </row>
    <row r="895" spans="1:21" x14ac:dyDescent="0.2">
      <c r="A895" s="28">
        <f>A894+1</f>
        <v>894</v>
      </c>
      <c r="B895" s="29" t="s">
        <v>3804</v>
      </c>
      <c r="C895" s="30">
        <v>44307</v>
      </c>
      <c r="D895" s="29" t="s">
        <v>97</v>
      </c>
      <c r="E895" s="31">
        <v>4217</v>
      </c>
      <c r="F895" s="29" t="s">
        <v>88</v>
      </c>
      <c r="G895" s="32" t="s">
        <v>1653</v>
      </c>
      <c r="H895" s="29" t="s">
        <v>90</v>
      </c>
      <c r="I895" s="32" t="s">
        <v>220</v>
      </c>
      <c r="J895" s="33"/>
      <c r="K895" s="33"/>
      <c r="L895" s="33"/>
      <c r="M895" s="32" t="s">
        <v>3805</v>
      </c>
      <c r="N895" s="32" t="s">
        <v>117</v>
      </c>
      <c r="O895" s="33"/>
      <c r="P895" s="33"/>
      <c r="Q895" s="34">
        <v>50000</v>
      </c>
      <c r="R895" s="35">
        <f>IF(Q895&gt;0,0,(IF(ISNA(VLOOKUP(D895,Missing_Vaulations,3,FALSE))=TRUE,0,(VLOOKUP(D895,Missing_Vaulations,3,FALSE)))))</f>
        <v>0</v>
      </c>
      <c r="S895" s="34">
        <f>Q895+R895</f>
        <v>50000</v>
      </c>
      <c r="T895" s="36" t="s">
        <v>3806</v>
      </c>
      <c r="U895" s="37" t="s">
        <v>1288</v>
      </c>
    </row>
    <row r="896" spans="1:21" x14ac:dyDescent="0.2">
      <c r="A896" s="28">
        <f>A895+1</f>
        <v>895</v>
      </c>
      <c r="B896" s="29" t="s">
        <v>3807</v>
      </c>
      <c r="C896" s="30">
        <v>44307</v>
      </c>
      <c r="D896" s="29" t="s">
        <v>97</v>
      </c>
      <c r="E896" s="31">
        <v>913</v>
      </c>
      <c r="F896" s="29" t="s">
        <v>88</v>
      </c>
      <c r="G896" s="32" t="s">
        <v>3808</v>
      </c>
      <c r="H896" s="29" t="s">
        <v>181</v>
      </c>
      <c r="I896" s="32" t="s">
        <v>291</v>
      </c>
      <c r="J896" s="33"/>
      <c r="K896" s="33"/>
      <c r="L896" s="33"/>
      <c r="M896" s="32" t="s">
        <v>3809</v>
      </c>
      <c r="N896" s="32" t="s">
        <v>117</v>
      </c>
      <c r="O896" s="33"/>
      <c r="P896" s="33"/>
      <c r="Q896" s="34">
        <v>50000</v>
      </c>
      <c r="R896" s="35">
        <f>IF(Q896&gt;0,0,(IF(ISNA(VLOOKUP(D896,Missing_Vaulations,3,FALSE))=TRUE,0,(VLOOKUP(D896,Missing_Vaulations,3,FALSE)))))</f>
        <v>0</v>
      </c>
      <c r="S896" s="34">
        <f>Q896+R896</f>
        <v>50000</v>
      </c>
      <c r="T896" s="36" t="s">
        <v>3810</v>
      </c>
      <c r="U896" s="37" t="s">
        <v>1288</v>
      </c>
    </row>
    <row r="897" spans="1:21" x14ac:dyDescent="0.2">
      <c r="A897" s="28">
        <f>A896+1</f>
        <v>896</v>
      </c>
      <c r="B897" s="29" t="s">
        <v>3811</v>
      </c>
      <c r="C897" s="30">
        <v>44307</v>
      </c>
      <c r="D897" s="29" t="s">
        <v>97</v>
      </c>
      <c r="E897" s="31">
        <v>5805</v>
      </c>
      <c r="F897" s="29" t="s">
        <v>88</v>
      </c>
      <c r="G897" s="32" t="s">
        <v>3812</v>
      </c>
      <c r="H897" s="29" t="s">
        <v>121</v>
      </c>
      <c r="I897" s="32" t="s">
        <v>186</v>
      </c>
      <c r="J897" s="33"/>
      <c r="K897" s="33"/>
      <c r="L897" s="33"/>
      <c r="M897" s="32" t="s">
        <v>3813</v>
      </c>
      <c r="N897" s="32" t="s">
        <v>1198</v>
      </c>
      <c r="O897" s="33"/>
      <c r="P897" s="33"/>
      <c r="Q897" s="34">
        <v>50000</v>
      </c>
      <c r="R897" s="35">
        <f>IF(Q897&gt;0,0,(IF(ISNA(VLOOKUP(D897,Missing_Vaulations,3,FALSE))=TRUE,0,(VLOOKUP(D897,Missing_Vaulations,3,FALSE)))))</f>
        <v>0</v>
      </c>
      <c r="S897" s="34">
        <f>Q897+R897</f>
        <v>50000</v>
      </c>
      <c r="T897" s="36" t="s">
        <v>3814</v>
      </c>
      <c r="U897" s="37" t="s">
        <v>1288</v>
      </c>
    </row>
    <row r="898" spans="1:21" x14ac:dyDescent="0.2">
      <c r="A898" s="28">
        <f>A897+1</f>
        <v>897</v>
      </c>
      <c r="B898" s="29" t="s">
        <v>3815</v>
      </c>
      <c r="C898" s="30">
        <v>44307</v>
      </c>
      <c r="D898" s="29" t="s">
        <v>97</v>
      </c>
      <c r="E898" s="31">
        <v>3205</v>
      </c>
      <c r="F898" s="29" t="s">
        <v>88</v>
      </c>
      <c r="G898" s="32" t="s">
        <v>3816</v>
      </c>
      <c r="H898" s="29" t="s">
        <v>181</v>
      </c>
      <c r="I898" s="32" t="s">
        <v>91</v>
      </c>
      <c r="J898" s="33"/>
      <c r="K898" s="33"/>
      <c r="L898" s="33"/>
      <c r="M898" s="32" t="s">
        <v>3817</v>
      </c>
      <c r="N898" s="32" t="s">
        <v>1198</v>
      </c>
      <c r="O898" s="33"/>
      <c r="P898" s="33"/>
      <c r="Q898" s="34">
        <v>50000</v>
      </c>
      <c r="R898" s="35">
        <f>IF(Q898&gt;0,0,(IF(ISNA(VLOOKUP(D898,Missing_Vaulations,3,FALSE))=TRUE,0,(VLOOKUP(D898,Missing_Vaulations,3,FALSE)))))</f>
        <v>0</v>
      </c>
      <c r="S898" s="34">
        <f>Q898+R898</f>
        <v>50000</v>
      </c>
      <c r="T898" s="36" t="s">
        <v>3818</v>
      </c>
      <c r="U898" s="37" t="s">
        <v>1288</v>
      </c>
    </row>
    <row r="899" spans="1:21" x14ac:dyDescent="0.2">
      <c r="A899" s="28">
        <f>A898+1</f>
        <v>898</v>
      </c>
      <c r="B899" s="29" t="s">
        <v>3819</v>
      </c>
      <c r="C899" s="30">
        <v>44307</v>
      </c>
      <c r="D899" s="29" t="s">
        <v>97</v>
      </c>
      <c r="E899" s="31">
        <v>1404</v>
      </c>
      <c r="F899" s="29" t="s">
        <v>88</v>
      </c>
      <c r="G899" s="32" t="s">
        <v>3820</v>
      </c>
      <c r="H899" s="29" t="s">
        <v>107</v>
      </c>
      <c r="I899" s="32" t="s">
        <v>291</v>
      </c>
      <c r="J899" s="33"/>
      <c r="K899" s="33"/>
      <c r="L899" s="33"/>
      <c r="M899" s="32" t="s">
        <v>3821</v>
      </c>
      <c r="N899" s="32" t="s">
        <v>1778</v>
      </c>
      <c r="O899" s="33"/>
      <c r="P899" s="33"/>
      <c r="Q899" s="34">
        <v>50000</v>
      </c>
      <c r="R899" s="35">
        <f>IF(Q899&gt;0,0,(IF(ISNA(VLOOKUP(D899,Missing_Vaulations,3,FALSE))=TRUE,0,(VLOOKUP(D899,Missing_Vaulations,3,FALSE)))))</f>
        <v>0</v>
      </c>
      <c r="S899" s="34">
        <f>Q899+R899</f>
        <v>50000</v>
      </c>
      <c r="T899" s="36" t="s">
        <v>3822</v>
      </c>
      <c r="U899" s="37" t="s">
        <v>139</v>
      </c>
    </row>
    <row r="900" spans="1:21" x14ac:dyDescent="0.2">
      <c r="A900" s="28">
        <f>A899+1</f>
        <v>899</v>
      </c>
      <c r="B900" s="29" t="s">
        <v>3823</v>
      </c>
      <c r="C900" s="30">
        <v>44307</v>
      </c>
      <c r="D900" s="29" t="s">
        <v>97</v>
      </c>
      <c r="E900" s="31">
        <v>1800</v>
      </c>
      <c r="F900" s="29" t="s">
        <v>88</v>
      </c>
      <c r="G900" s="32" t="s">
        <v>1249</v>
      </c>
      <c r="H900" s="29" t="s">
        <v>121</v>
      </c>
      <c r="I900" s="32" t="s">
        <v>91</v>
      </c>
      <c r="J900" s="33"/>
      <c r="K900" s="33"/>
      <c r="L900" s="33"/>
      <c r="M900" s="32" t="s">
        <v>3824</v>
      </c>
      <c r="N900" s="32" t="s">
        <v>1778</v>
      </c>
      <c r="O900" s="33"/>
      <c r="P900" s="33"/>
      <c r="Q900" s="34">
        <v>50000</v>
      </c>
      <c r="R900" s="35">
        <f>IF(Q900&gt;0,0,(IF(ISNA(VLOOKUP(D900,Missing_Vaulations,3,FALSE))=TRUE,0,(VLOOKUP(D900,Missing_Vaulations,3,FALSE)))))</f>
        <v>0</v>
      </c>
      <c r="S900" s="34">
        <f>Q900+R900</f>
        <v>50000</v>
      </c>
      <c r="T900" s="36" t="s">
        <v>3825</v>
      </c>
      <c r="U900" s="37" t="s">
        <v>139</v>
      </c>
    </row>
    <row r="901" spans="1:21" x14ac:dyDescent="0.2">
      <c r="A901" s="28">
        <f>A900+1</f>
        <v>900</v>
      </c>
      <c r="B901" s="29" t="s">
        <v>3826</v>
      </c>
      <c r="C901" s="30">
        <v>44307</v>
      </c>
      <c r="D901" s="29" t="s">
        <v>322</v>
      </c>
      <c r="E901" s="31">
        <v>4600</v>
      </c>
      <c r="F901" s="29" t="s">
        <v>88</v>
      </c>
      <c r="G901" s="32" t="s">
        <v>3827</v>
      </c>
      <c r="H901" s="29" t="s">
        <v>99</v>
      </c>
      <c r="I901" s="32" t="s">
        <v>108</v>
      </c>
      <c r="J901" s="33"/>
      <c r="K901" s="33"/>
      <c r="L901" s="33"/>
      <c r="M901" s="32" t="s">
        <v>3828</v>
      </c>
      <c r="N901" s="32" t="s">
        <v>93</v>
      </c>
      <c r="O901" s="33"/>
      <c r="P901" s="33"/>
      <c r="Q901" s="34">
        <v>0</v>
      </c>
      <c r="R901" s="35">
        <f>IF(Q901&gt;0,0,(IF(ISNA(VLOOKUP(D901,Missing_Vaulations,3,FALSE))=TRUE,0,(VLOOKUP(D901,Missing_Vaulations,3,FALSE)))))</f>
        <v>12000</v>
      </c>
      <c r="S901" s="34">
        <f>Q901+R901</f>
        <v>12000</v>
      </c>
      <c r="T901" s="36" t="s">
        <v>3829</v>
      </c>
      <c r="U901" s="37" t="s">
        <v>1359</v>
      </c>
    </row>
    <row r="902" spans="1:21" x14ac:dyDescent="0.2">
      <c r="A902" s="28">
        <f>A901+1</f>
        <v>901</v>
      </c>
      <c r="B902" s="29" t="s">
        <v>3830</v>
      </c>
      <c r="C902" s="30">
        <v>44307</v>
      </c>
      <c r="D902" s="29" t="s">
        <v>97</v>
      </c>
      <c r="E902" s="31">
        <v>10106</v>
      </c>
      <c r="F902" s="29" t="s">
        <v>88</v>
      </c>
      <c r="G902" s="32" t="s">
        <v>3831</v>
      </c>
      <c r="H902" s="29" t="s">
        <v>121</v>
      </c>
      <c r="I902" s="32" t="s">
        <v>115</v>
      </c>
      <c r="J902" s="33"/>
      <c r="K902" s="33"/>
      <c r="L902" s="33"/>
      <c r="M902" s="32" t="s">
        <v>3832</v>
      </c>
      <c r="N902" s="32" t="s">
        <v>619</v>
      </c>
      <c r="O902" s="33"/>
      <c r="P902" s="33"/>
      <c r="Q902" s="34">
        <v>50000</v>
      </c>
      <c r="R902" s="35">
        <f>IF(Q902&gt;0,0,(IF(ISNA(VLOOKUP(D902,Missing_Vaulations,3,FALSE))=TRUE,0,(VLOOKUP(D902,Missing_Vaulations,3,FALSE)))))</f>
        <v>0</v>
      </c>
      <c r="S902" s="34">
        <f>Q902+R902</f>
        <v>50000</v>
      </c>
      <c r="T902" s="36" t="s">
        <v>3833</v>
      </c>
      <c r="U902" s="37" t="s">
        <v>112</v>
      </c>
    </row>
    <row r="903" spans="1:21" x14ac:dyDescent="0.2">
      <c r="A903" s="28">
        <f>A902+1</f>
        <v>902</v>
      </c>
      <c r="B903" s="29" t="s">
        <v>3834</v>
      </c>
      <c r="C903" s="30">
        <v>44307</v>
      </c>
      <c r="D903" s="29" t="s">
        <v>97</v>
      </c>
      <c r="E903" s="31">
        <v>918</v>
      </c>
      <c r="F903" s="29" t="s">
        <v>88</v>
      </c>
      <c r="G903" s="32" t="s">
        <v>3835</v>
      </c>
      <c r="H903" s="29" t="s">
        <v>107</v>
      </c>
      <c r="I903" s="32" t="s">
        <v>108</v>
      </c>
      <c r="J903" s="33"/>
      <c r="K903" s="33"/>
      <c r="L903" s="33"/>
      <c r="M903" s="32" t="s">
        <v>3836</v>
      </c>
      <c r="N903" s="32" t="s">
        <v>619</v>
      </c>
      <c r="O903" s="33"/>
      <c r="P903" s="33"/>
      <c r="Q903" s="34">
        <v>50000</v>
      </c>
      <c r="R903" s="35">
        <f>IF(Q903&gt;0,0,(IF(ISNA(VLOOKUP(D903,Missing_Vaulations,3,FALSE))=TRUE,0,(VLOOKUP(D903,Missing_Vaulations,3,FALSE)))))</f>
        <v>0</v>
      </c>
      <c r="S903" s="34">
        <f>Q903+R903</f>
        <v>50000</v>
      </c>
      <c r="T903" s="36" t="s">
        <v>3837</v>
      </c>
      <c r="U903" s="37" t="s">
        <v>112</v>
      </c>
    </row>
    <row r="904" spans="1:21" x14ac:dyDescent="0.2">
      <c r="A904" s="28">
        <f>A903+1</f>
        <v>903</v>
      </c>
      <c r="B904" s="29" t="s">
        <v>3838</v>
      </c>
      <c r="C904" s="30">
        <v>44307</v>
      </c>
      <c r="D904" s="29" t="s">
        <v>97</v>
      </c>
      <c r="E904" s="31">
        <v>13101</v>
      </c>
      <c r="F904" s="29" t="s">
        <v>88</v>
      </c>
      <c r="G904" s="32" t="s">
        <v>3839</v>
      </c>
      <c r="H904" s="29" t="s">
        <v>285</v>
      </c>
      <c r="I904" s="32" t="s">
        <v>143</v>
      </c>
      <c r="J904" s="33"/>
      <c r="K904" s="33"/>
      <c r="L904" s="33"/>
      <c r="M904" s="32" t="s">
        <v>3840</v>
      </c>
      <c r="N904" s="32" t="s">
        <v>614</v>
      </c>
      <c r="O904" s="33"/>
      <c r="P904" s="33"/>
      <c r="Q904" s="34">
        <v>50000</v>
      </c>
      <c r="R904" s="35">
        <f>IF(Q904&gt;0,0,(IF(ISNA(VLOOKUP(D904,Missing_Vaulations,3,FALSE))=TRUE,0,(VLOOKUP(D904,Missing_Vaulations,3,FALSE)))))</f>
        <v>0</v>
      </c>
      <c r="S904" s="34">
        <f>Q904+R904</f>
        <v>50000</v>
      </c>
      <c r="T904" s="36" t="s">
        <v>3841</v>
      </c>
      <c r="U904" s="37" t="s">
        <v>112</v>
      </c>
    </row>
    <row r="905" spans="1:21" x14ac:dyDescent="0.2">
      <c r="A905" s="28">
        <f>A904+1</f>
        <v>904</v>
      </c>
      <c r="B905" s="29" t="s">
        <v>3842</v>
      </c>
      <c r="C905" s="30">
        <v>44307</v>
      </c>
      <c r="D905" s="29" t="s">
        <v>97</v>
      </c>
      <c r="E905" s="31">
        <v>10017</v>
      </c>
      <c r="F905" s="29" t="s">
        <v>88</v>
      </c>
      <c r="G905" s="32" t="s">
        <v>3843</v>
      </c>
      <c r="H905" s="29" t="s">
        <v>90</v>
      </c>
      <c r="I905" s="32" t="s">
        <v>172</v>
      </c>
      <c r="J905" s="33"/>
      <c r="K905" s="33"/>
      <c r="L905" s="33"/>
      <c r="M905" s="32" t="s">
        <v>885</v>
      </c>
      <c r="N905" s="32" t="s">
        <v>614</v>
      </c>
      <c r="O905" s="33"/>
      <c r="P905" s="33"/>
      <c r="Q905" s="34">
        <v>50000</v>
      </c>
      <c r="R905" s="35">
        <f>IF(Q905&gt;0,0,(IF(ISNA(VLOOKUP(D905,Missing_Vaulations,3,FALSE))=TRUE,0,(VLOOKUP(D905,Missing_Vaulations,3,FALSE)))))</f>
        <v>0</v>
      </c>
      <c r="S905" s="34">
        <f>Q905+R905</f>
        <v>50000</v>
      </c>
      <c r="T905" s="36" t="s">
        <v>3844</v>
      </c>
      <c r="U905" s="37" t="s">
        <v>112</v>
      </c>
    </row>
    <row r="906" spans="1:21" x14ac:dyDescent="0.2">
      <c r="A906" s="28">
        <f>A905+1</f>
        <v>905</v>
      </c>
      <c r="B906" s="29" t="s">
        <v>3845</v>
      </c>
      <c r="C906" s="30">
        <v>44307</v>
      </c>
      <c r="D906" s="29" t="s">
        <v>523</v>
      </c>
      <c r="E906" s="31">
        <v>12117</v>
      </c>
      <c r="F906" s="29" t="s">
        <v>88</v>
      </c>
      <c r="G906" s="32" t="s">
        <v>2716</v>
      </c>
      <c r="H906" s="29" t="s">
        <v>107</v>
      </c>
      <c r="I906" s="33"/>
      <c r="J906" s="33"/>
      <c r="K906" s="33"/>
      <c r="L906" s="33"/>
      <c r="M906" s="32" t="s">
        <v>3846</v>
      </c>
      <c r="N906" s="32" t="s">
        <v>1168</v>
      </c>
      <c r="O906" s="33"/>
      <c r="P906" s="33"/>
      <c r="Q906" s="34">
        <v>0</v>
      </c>
      <c r="R906" s="35">
        <f>IF(Q906&gt;0,0,(IF(ISNA(VLOOKUP(D906,Missing_Vaulations,3,FALSE))=TRUE,0,(VLOOKUP(D906,Missing_Vaulations,3,FALSE)))))</f>
        <v>15000</v>
      </c>
      <c r="S906" s="34">
        <f>Q906+R906</f>
        <v>15000</v>
      </c>
      <c r="T906" s="36" t="s">
        <v>3847</v>
      </c>
      <c r="U906" s="37" t="s">
        <v>526</v>
      </c>
    </row>
    <row r="907" spans="1:21" x14ac:dyDescent="0.2">
      <c r="A907" s="28">
        <f>A906+1</f>
        <v>906</v>
      </c>
      <c r="B907" s="29" t="s">
        <v>3848</v>
      </c>
      <c r="C907" s="30">
        <v>44307</v>
      </c>
      <c r="D907" s="29" t="s">
        <v>322</v>
      </c>
      <c r="E907" s="31">
        <v>10221</v>
      </c>
      <c r="F907" s="29" t="s">
        <v>88</v>
      </c>
      <c r="G907" s="32" t="s">
        <v>3849</v>
      </c>
      <c r="H907" s="29" t="s">
        <v>107</v>
      </c>
      <c r="I907" s="32" t="s">
        <v>172</v>
      </c>
      <c r="J907" s="33"/>
      <c r="K907" s="33"/>
      <c r="L907" s="33"/>
      <c r="M907" s="32" t="s">
        <v>3850</v>
      </c>
      <c r="N907" s="32" t="s">
        <v>1168</v>
      </c>
      <c r="O907" s="33"/>
      <c r="P907" s="33"/>
      <c r="Q907" s="34">
        <v>0</v>
      </c>
      <c r="R907" s="35">
        <f>IF(Q907&gt;0,0,(IF(ISNA(VLOOKUP(D907,Missing_Vaulations,3,FALSE))=TRUE,0,(VLOOKUP(D907,Missing_Vaulations,3,FALSE)))))</f>
        <v>12000</v>
      </c>
      <c r="S907" s="34">
        <f>Q907+R907</f>
        <v>12000</v>
      </c>
      <c r="T907" s="36" t="s">
        <v>3851</v>
      </c>
      <c r="U907" s="37" t="s">
        <v>326</v>
      </c>
    </row>
    <row r="908" spans="1:21" x14ac:dyDescent="0.2">
      <c r="A908" s="28">
        <f>A907+1</f>
        <v>907</v>
      </c>
      <c r="B908" s="29" t="s">
        <v>3852</v>
      </c>
      <c r="C908" s="30">
        <v>44307</v>
      </c>
      <c r="D908" s="29" t="s">
        <v>277</v>
      </c>
      <c r="E908" s="31">
        <v>11615</v>
      </c>
      <c r="F908" s="29" t="s">
        <v>88</v>
      </c>
      <c r="G908" s="32" t="s">
        <v>3853</v>
      </c>
      <c r="H908" s="29" t="s">
        <v>121</v>
      </c>
      <c r="I908" s="32" t="s">
        <v>108</v>
      </c>
      <c r="J908" s="33"/>
      <c r="K908" s="33"/>
      <c r="L908" s="33"/>
      <c r="M908" s="32" t="s">
        <v>3854</v>
      </c>
      <c r="N908" s="32" t="s">
        <v>3725</v>
      </c>
      <c r="O908" s="33"/>
      <c r="P908" s="33"/>
      <c r="Q908" s="34">
        <v>0</v>
      </c>
      <c r="R908" s="35">
        <f>IF(Q908&gt;0,0,(IF(ISNA(VLOOKUP(D908,Missing_Vaulations,3,FALSE))=TRUE,0,(VLOOKUP(D908,Missing_Vaulations,3,FALSE)))))</f>
        <v>500</v>
      </c>
      <c r="S908" s="34">
        <f>Q908+R908</f>
        <v>500</v>
      </c>
      <c r="T908" s="36" t="s">
        <v>3855</v>
      </c>
      <c r="U908" s="37" t="s">
        <v>282</v>
      </c>
    </row>
    <row r="909" spans="1:21" x14ac:dyDescent="0.2">
      <c r="A909" s="28">
        <f>A908+1</f>
        <v>908</v>
      </c>
      <c r="B909" s="29" t="s">
        <v>3856</v>
      </c>
      <c r="C909" s="30">
        <v>44307</v>
      </c>
      <c r="D909" s="29" t="s">
        <v>277</v>
      </c>
      <c r="E909" s="31">
        <v>14913</v>
      </c>
      <c r="F909" s="29" t="s">
        <v>88</v>
      </c>
      <c r="G909" s="32" t="s">
        <v>3530</v>
      </c>
      <c r="H909" s="29" t="s">
        <v>181</v>
      </c>
      <c r="I909" s="32" t="s">
        <v>143</v>
      </c>
      <c r="J909" s="33"/>
      <c r="K909" s="33"/>
      <c r="L909" s="33"/>
      <c r="M909" s="32" t="s">
        <v>3857</v>
      </c>
      <c r="N909" s="32" t="s">
        <v>679</v>
      </c>
      <c r="O909" s="33"/>
      <c r="P909" s="33"/>
      <c r="Q909" s="34">
        <v>0</v>
      </c>
      <c r="R909" s="35">
        <f>IF(Q909&gt;0,0,(IF(ISNA(VLOOKUP(D909,Missing_Vaulations,3,FALSE))=TRUE,0,(VLOOKUP(D909,Missing_Vaulations,3,FALSE)))))</f>
        <v>500</v>
      </c>
      <c r="S909" s="34">
        <f>Q909+R909</f>
        <v>500</v>
      </c>
      <c r="T909" s="36" t="s">
        <v>3858</v>
      </c>
      <c r="U909" s="37" t="s">
        <v>282</v>
      </c>
    </row>
    <row r="910" spans="1:21" x14ac:dyDescent="0.2">
      <c r="A910" s="28">
        <f>A909+1</f>
        <v>909</v>
      </c>
      <c r="B910" s="29" t="s">
        <v>3859</v>
      </c>
      <c r="C910" s="30">
        <v>44307</v>
      </c>
      <c r="D910" s="29" t="s">
        <v>277</v>
      </c>
      <c r="E910" s="31">
        <v>10708</v>
      </c>
      <c r="F910" s="29" t="s">
        <v>88</v>
      </c>
      <c r="G910" s="32" t="s">
        <v>3860</v>
      </c>
      <c r="H910" s="29" t="s">
        <v>107</v>
      </c>
      <c r="I910" s="32" t="s">
        <v>108</v>
      </c>
      <c r="J910" s="33"/>
      <c r="K910" s="33"/>
      <c r="L910" s="33"/>
      <c r="M910" s="32" t="s">
        <v>3861</v>
      </c>
      <c r="N910" s="32" t="s">
        <v>679</v>
      </c>
      <c r="O910" s="33"/>
      <c r="P910" s="33"/>
      <c r="Q910" s="34">
        <v>0</v>
      </c>
      <c r="R910" s="35">
        <f>IF(Q910&gt;0,0,(IF(ISNA(VLOOKUP(D910,Missing_Vaulations,3,FALSE))=TRUE,0,(VLOOKUP(D910,Missing_Vaulations,3,FALSE)))))</f>
        <v>500</v>
      </c>
      <c r="S910" s="34">
        <f>Q910+R910</f>
        <v>500</v>
      </c>
      <c r="T910" s="36" t="s">
        <v>3862</v>
      </c>
      <c r="U910" s="37" t="s">
        <v>282</v>
      </c>
    </row>
    <row r="911" spans="1:21" x14ac:dyDescent="0.2">
      <c r="A911" s="28">
        <f>A910+1</f>
        <v>910</v>
      </c>
      <c r="B911" s="29" t="s">
        <v>3863</v>
      </c>
      <c r="C911" s="30">
        <v>44307</v>
      </c>
      <c r="D911" s="29" t="s">
        <v>87</v>
      </c>
      <c r="E911" s="31">
        <v>5505</v>
      </c>
      <c r="F911" s="29" t="s">
        <v>88</v>
      </c>
      <c r="G911" s="32" t="s">
        <v>3864</v>
      </c>
      <c r="H911" s="29" t="s">
        <v>107</v>
      </c>
      <c r="I911" s="32" t="s">
        <v>186</v>
      </c>
      <c r="J911" s="33"/>
      <c r="K911" s="33"/>
      <c r="L911" s="33"/>
      <c r="M911" s="32" t="s">
        <v>3865</v>
      </c>
      <c r="N911" s="33"/>
      <c r="O911" s="33"/>
      <c r="P911" s="33"/>
      <c r="Q911" s="34">
        <v>0</v>
      </c>
      <c r="R911" s="35">
        <f>IF(Q911&gt;0,0,(IF(ISNA(VLOOKUP(D911,Missing_Vaulations,3,FALSE))=TRUE,0,(VLOOKUP(D911,Missing_Vaulations,3,FALSE)))))</f>
        <v>3000</v>
      </c>
      <c r="S911" s="34">
        <f>Q911+R911</f>
        <v>3000</v>
      </c>
      <c r="T911" s="36" t="s">
        <v>3866</v>
      </c>
      <c r="U911" s="37" t="s">
        <v>129</v>
      </c>
    </row>
    <row r="912" spans="1:21" x14ac:dyDescent="0.2">
      <c r="A912" s="28">
        <f>A911+1</f>
        <v>911</v>
      </c>
      <c r="B912" s="29" t="s">
        <v>3867</v>
      </c>
      <c r="C912" s="30">
        <v>44307</v>
      </c>
      <c r="D912" s="29" t="s">
        <v>97</v>
      </c>
      <c r="E912" s="31">
        <v>4220</v>
      </c>
      <c r="F912" s="29" t="s">
        <v>88</v>
      </c>
      <c r="G912" s="32" t="s">
        <v>3448</v>
      </c>
      <c r="H912" s="29" t="s">
        <v>107</v>
      </c>
      <c r="I912" s="32" t="s">
        <v>220</v>
      </c>
      <c r="J912" s="33"/>
      <c r="K912" s="33"/>
      <c r="L912" s="33"/>
      <c r="M912" s="32" t="s">
        <v>3868</v>
      </c>
      <c r="N912" s="32" t="s">
        <v>1778</v>
      </c>
      <c r="O912" s="33"/>
      <c r="P912" s="33"/>
      <c r="Q912" s="34">
        <v>50000</v>
      </c>
      <c r="R912" s="35">
        <f>IF(Q912&gt;0,0,(IF(ISNA(VLOOKUP(D912,Missing_Vaulations,3,FALSE))=TRUE,0,(VLOOKUP(D912,Missing_Vaulations,3,FALSE)))))</f>
        <v>0</v>
      </c>
      <c r="S912" s="34">
        <f>Q912+R912</f>
        <v>50000</v>
      </c>
      <c r="T912" s="36" t="s">
        <v>3869</v>
      </c>
      <c r="U912" s="37" t="s">
        <v>112</v>
      </c>
    </row>
    <row r="913" spans="1:21" x14ac:dyDescent="0.2">
      <c r="A913" s="28">
        <f>A912+1</f>
        <v>912</v>
      </c>
      <c r="B913" s="29" t="s">
        <v>3870</v>
      </c>
      <c r="C913" s="30">
        <v>44307</v>
      </c>
      <c r="D913" s="29" t="s">
        <v>97</v>
      </c>
      <c r="E913" s="31">
        <v>5308</v>
      </c>
      <c r="F913" s="29" t="s">
        <v>88</v>
      </c>
      <c r="G913" s="32" t="s">
        <v>3871</v>
      </c>
      <c r="H913" s="29" t="s">
        <v>90</v>
      </c>
      <c r="I913" s="32" t="s">
        <v>91</v>
      </c>
      <c r="J913" s="33"/>
      <c r="K913" s="33"/>
      <c r="L913" s="33"/>
      <c r="M913" s="32" t="s">
        <v>3872</v>
      </c>
      <c r="N913" s="32" t="s">
        <v>1778</v>
      </c>
      <c r="O913" s="33"/>
      <c r="P913" s="33"/>
      <c r="Q913" s="34">
        <v>50000</v>
      </c>
      <c r="R913" s="35">
        <f>IF(Q913&gt;0,0,(IF(ISNA(VLOOKUP(D913,Missing_Vaulations,3,FALSE))=TRUE,0,(VLOOKUP(D913,Missing_Vaulations,3,FALSE)))))</f>
        <v>0</v>
      </c>
      <c r="S913" s="34">
        <f>Q913+R913</f>
        <v>50000</v>
      </c>
      <c r="T913" s="36" t="s">
        <v>3873</v>
      </c>
      <c r="U913" s="37" t="s">
        <v>139</v>
      </c>
    </row>
    <row r="914" spans="1:21" x14ac:dyDescent="0.2">
      <c r="A914" s="28">
        <f>A913+1</f>
        <v>913</v>
      </c>
      <c r="B914" s="29" t="s">
        <v>3874</v>
      </c>
      <c r="C914" s="30">
        <v>44307</v>
      </c>
      <c r="D914" s="29" t="s">
        <v>87</v>
      </c>
      <c r="E914" s="31">
        <v>3615</v>
      </c>
      <c r="F914" s="29" t="s">
        <v>88</v>
      </c>
      <c r="G914" s="32" t="s">
        <v>2331</v>
      </c>
      <c r="H914" s="29" t="s">
        <v>285</v>
      </c>
      <c r="I914" s="32" t="s">
        <v>220</v>
      </c>
      <c r="J914" s="33"/>
      <c r="K914" s="33"/>
      <c r="L914" s="33"/>
      <c r="M914" s="32" t="s">
        <v>3875</v>
      </c>
      <c r="N914" s="32" t="s">
        <v>93</v>
      </c>
      <c r="O914" s="33"/>
      <c r="P914" s="33"/>
      <c r="Q914" s="34">
        <v>0</v>
      </c>
      <c r="R914" s="35">
        <f>IF(Q914&gt;0,0,(IF(ISNA(VLOOKUP(D914,Missing_Vaulations,3,FALSE))=TRUE,0,(VLOOKUP(D914,Missing_Vaulations,3,FALSE)))))</f>
        <v>3000</v>
      </c>
      <c r="S914" s="34">
        <f>Q914+R914</f>
        <v>3000</v>
      </c>
      <c r="T914" s="36" t="s">
        <v>3876</v>
      </c>
      <c r="U914" s="37" t="s">
        <v>129</v>
      </c>
    </row>
    <row r="915" spans="1:21" x14ac:dyDescent="0.2">
      <c r="A915" s="28">
        <f>A914+1</f>
        <v>914</v>
      </c>
      <c r="B915" s="29" t="s">
        <v>3877</v>
      </c>
      <c r="C915" s="30">
        <v>44307</v>
      </c>
      <c r="D915" s="29" t="s">
        <v>277</v>
      </c>
      <c r="E915" s="31">
        <v>345</v>
      </c>
      <c r="F915" s="29" t="s">
        <v>88</v>
      </c>
      <c r="G915" s="32" t="s">
        <v>3878</v>
      </c>
      <c r="H915" s="29" t="s">
        <v>107</v>
      </c>
      <c r="I915" s="32" t="s">
        <v>100</v>
      </c>
      <c r="J915" s="33"/>
      <c r="K915" s="33"/>
      <c r="L915" s="33"/>
      <c r="M915" s="32" t="s">
        <v>3879</v>
      </c>
      <c r="N915" s="33"/>
      <c r="O915" s="33"/>
      <c r="P915" s="33"/>
      <c r="Q915" s="34">
        <v>0</v>
      </c>
      <c r="R915" s="35">
        <f>IF(Q915&gt;0,0,(IF(ISNA(VLOOKUP(D915,Missing_Vaulations,3,FALSE))=TRUE,0,(VLOOKUP(D915,Missing_Vaulations,3,FALSE)))))</f>
        <v>500</v>
      </c>
      <c r="S915" s="34">
        <f>Q915+R915</f>
        <v>500</v>
      </c>
      <c r="T915" s="36" t="s">
        <v>3880</v>
      </c>
      <c r="U915" s="37" t="s">
        <v>3881</v>
      </c>
    </row>
    <row r="916" spans="1:21" x14ac:dyDescent="0.2">
      <c r="A916" s="28">
        <f>A915+1</f>
        <v>915</v>
      </c>
      <c r="B916" s="29" t="s">
        <v>3882</v>
      </c>
      <c r="C916" s="30">
        <v>44307</v>
      </c>
      <c r="D916" s="29" t="s">
        <v>97</v>
      </c>
      <c r="E916" s="31">
        <v>10411</v>
      </c>
      <c r="F916" s="29" t="s">
        <v>88</v>
      </c>
      <c r="G916" s="32" t="s">
        <v>3883</v>
      </c>
      <c r="H916" s="29" t="s">
        <v>285</v>
      </c>
      <c r="I916" s="32" t="s">
        <v>115</v>
      </c>
      <c r="J916" s="33"/>
      <c r="K916" s="33"/>
      <c r="L916" s="33"/>
      <c r="M916" s="32" t="s">
        <v>3884</v>
      </c>
      <c r="N916" s="32" t="s">
        <v>3576</v>
      </c>
      <c r="O916" s="33"/>
      <c r="P916" s="33"/>
      <c r="Q916" s="34">
        <v>0</v>
      </c>
      <c r="R916" s="35">
        <f>IF(Q916&gt;0,0,(IF(ISNA(VLOOKUP(D916,Missing_Vaulations,3,FALSE))=TRUE,0,(VLOOKUP(D916,Missing_Vaulations,3,FALSE)))))</f>
        <v>500</v>
      </c>
      <c r="S916" s="34">
        <f>Q916+R916</f>
        <v>500</v>
      </c>
      <c r="T916" s="36" t="s">
        <v>3885</v>
      </c>
      <c r="U916" s="37" t="s">
        <v>3886</v>
      </c>
    </row>
    <row r="917" spans="1:21" x14ac:dyDescent="0.2">
      <c r="A917" s="28">
        <f>A916+1</f>
        <v>916</v>
      </c>
      <c r="B917" s="29" t="s">
        <v>3887</v>
      </c>
      <c r="C917" s="30">
        <v>44307</v>
      </c>
      <c r="D917" s="29" t="s">
        <v>339</v>
      </c>
      <c r="E917" s="31">
        <v>1716</v>
      </c>
      <c r="F917" s="29" t="s">
        <v>88</v>
      </c>
      <c r="G917" s="32" t="s">
        <v>3888</v>
      </c>
      <c r="H917" s="29" t="s">
        <v>90</v>
      </c>
      <c r="I917" s="32" t="s">
        <v>91</v>
      </c>
      <c r="J917" s="33"/>
      <c r="K917" s="33"/>
      <c r="L917" s="33"/>
      <c r="M917" s="32" t="s">
        <v>3889</v>
      </c>
      <c r="N917" s="32" t="s">
        <v>432</v>
      </c>
      <c r="O917" s="33"/>
      <c r="P917" s="33"/>
      <c r="Q917" s="34">
        <v>0</v>
      </c>
      <c r="R917" s="35">
        <f>IF(Q917&gt;0,0,(IF(ISNA(VLOOKUP(D917,Missing_Vaulations,3,FALSE))=TRUE,0,(VLOOKUP(D917,Missing_Vaulations,3,FALSE)))))</f>
        <v>500</v>
      </c>
      <c r="S917" s="34">
        <f>Q917+R917</f>
        <v>500</v>
      </c>
      <c r="T917" s="36" t="s">
        <v>3890</v>
      </c>
      <c r="U917" s="37" t="s">
        <v>434</v>
      </c>
    </row>
    <row r="918" spans="1:21" x14ac:dyDescent="0.2">
      <c r="A918" s="28">
        <f>A917+1</f>
        <v>917</v>
      </c>
      <c r="B918" s="29" t="s">
        <v>3891</v>
      </c>
      <c r="C918" s="30">
        <v>44307</v>
      </c>
      <c r="D918" s="29" t="s">
        <v>97</v>
      </c>
      <c r="E918" s="31">
        <v>7205</v>
      </c>
      <c r="F918" s="29" t="s">
        <v>88</v>
      </c>
      <c r="G918" s="32" t="s">
        <v>3892</v>
      </c>
      <c r="H918" s="29" t="s">
        <v>181</v>
      </c>
      <c r="I918" s="32" t="s">
        <v>220</v>
      </c>
      <c r="J918" s="33"/>
      <c r="K918" s="33"/>
      <c r="L918" s="33"/>
      <c r="M918" s="32" t="s">
        <v>1570</v>
      </c>
      <c r="N918" s="32" t="s">
        <v>566</v>
      </c>
      <c r="O918" s="33"/>
      <c r="P918" s="33"/>
      <c r="Q918" s="34">
        <v>0</v>
      </c>
      <c r="R918" s="35">
        <f>IF(Q918&gt;0,0,(IF(ISNA(VLOOKUP(D918,Missing_Vaulations,3,FALSE))=TRUE,0,(VLOOKUP(D918,Missing_Vaulations,3,FALSE)))))</f>
        <v>500</v>
      </c>
      <c r="S918" s="34">
        <f>Q918+R918</f>
        <v>500</v>
      </c>
      <c r="T918" s="36" t="s">
        <v>3893</v>
      </c>
      <c r="U918" s="37" t="s">
        <v>3894</v>
      </c>
    </row>
    <row r="919" spans="1:21" x14ac:dyDescent="0.2">
      <c r="A919" s="28">
        <f>A918+1</f>
        <v>918</v>
      </c>
      <c r="B919" s="29" t="s">
        <v>3895</v>
      </c>
      <c r="C919" s="30">
        <v>44307</v>
      </c>
      <c r="D919" s="29" t="s">
        <v>277</v>
      </c>
      <c r="E919" s="31">
        <v>3112</v>
      </c>
      <c r="F919" s="29" t="s">
        <v>88</v>
      </c>
      <c r="G919" s="32" t="s">
        <v>3896</v>
      </c>
      <c r="H919" s="29" t="s">
        <v>90</v>
      </c>
      <c r="I919" s="32" t="s">
        <v>115</v>
      </c>
      <c r="J919" s="33"/>
      <c r="K919" s="33"/>
      <c r="L919" s="33"/>
      <c r="M919" s="32" t="s">
        <v>3897</v>
      </c>
      <c r="N919" s="32" t="s">
        <v>3898</v>
      </c>
      <c r="O919" s="33"/>
      <c r="P919" s="33"/>
      <c r="Q919" s="34">
        <v>0</v>
      </c>
      <c r="R919" s="35">
        <f>IF(Q919&gt;0,0,(IF(ISNA(VLOOKUP(D919,Missing_Vaulations,3,FALSE))=TRUE,0,(VLOOKUP(D919,Missing_Vaulations,3,FALSE)))))</f>
        <v>500</v>
      </c>
      <c r="S919" s="34">
        <f>Q919+R919</f>
        <v>500</v>
      </c>
      <c r="T919" s="36" t="s">
        <v>3899</v>
      </c>
      <c r="U919" s="37" t="s">
        <v>282</v>
      </c>
    </row>
    <row r="920" spans="1:21" x14ac:dyDescent="0.2">
      <c r="A920" s="28">
        <f>A919+1</f>
        <v>919</v>
      </c>
      <c r="B920" s="29" t="s">
        <v>3900</v>
      </c>
      <c r="C920" s="30">
        <v>44307</v>
      </c>
      <c r="D920" s="29" t="s">
        <v>277</v>
      </c>
      <c r="E920" s="31">
        <v>5600</v>
      </c>
      <c r="F920" s="29" t="s">
        <v>88</v>
      </c>
      <c r="G920" s="32" t="s">
        <v>3901</v>
      </c>
      <c r="H920" s="29" t="s">
        <v>90</v>
      </c>
      <c r="I920" s="32" t="s">
        <v>100</v>
      </c>
      <c r="J920" s="33"/>
      <c r="K920" s="33"/>
      <c r="L920" s="33"/>
      <c r="M920" s="32" t="s">
        <v>3902</v>
      </c>
      <c r="N920" s="32" t="s">
        <v>3898</v>
      </c>
      <c r="O920" s="33"/>
      <c r="P920" s="33"/>
      <c r="Q920" s="34">
        <v>0</v>
      </c>
      <c r="R920" s="35">
        <f>IF(Q920&gt;0,0,(IF(ISNA(VLOOKUP(D920,Missing_Vaulations,3,FALSE))=TRUE,0,(VLOOKUP(D920,Missing_Vaulations,3,FALSE)))))</f>
        <v>500</v>
      </c>
      <c r="S920" s="34">
        <f>Q920+R920</f>
        <v>500</v>
      </c>
      <c r="T920" s="36" t="s">
        <v>3903</v>
      </c>
      <c r="U920" s="37" t="s">
        <v>282</v>
      </c>
    </row>
    <row r="921" spans="1:21" x14ac:dyDescent="0.2">
      <c r="A921" s="28">
        <f>A920+1</f>
        <v>920</v>
      </c>
      <c r="B921" s="29" t="s">
        <v>3904</v>
      </c>
      <c r="C921" s="30">
        <v>44307</v>
      </c>
      <c r="D921" s="29" t="s">
        <v>339</v>
      </c>
      <c r="E921" s="31">
        <v>2416</v>
      </c>
      <c r="F921" s="29" t="s">
        <v>88</v>
      </c>
      <c r="G921" s="32" t="s">
        <v>3905</v>
      </c>
      <c r="H921" s="29" t="s">
        <v>181</v>
      </c>
      <c r="I921" s="32" t="s">
        <v>297</v>
      </c>
      <c r="J921" s="33"/>
      <c r="K921" s="33"/>
      <c r="L921" s="33"/>
      <c r="M921" s="32" t="s">
        <v>3906</v>
      </c>
      <c r="N921" s="32" t="s">
        <v>3907</v>
      </c>
      <c r="O921" s="33"/>
      <c r="P921" s="33"/>
      <c r="Q921" s="34">
        <v>0</v>
      </c>
      <c r="R921" s="35">
        <f>IF(Q921&gt;0,0,(IF(ISNA(VLOOKUP(D921,Missing_Vaulations,3,FALSE))=TRUE,0,(VLOOKUP(D921,Missing_Vaulations,3,FALSE)))))</f>
        <v>500</v>
      </c>
      <c r="S921" s="34">
        <f>Q921+R921</f>
        <v>500</v>
      </c>
      <c r="T921" s="36" t="s">
        <v>3908</v>
      </c>
      <c r="U921" s="37" t="s">
        <v>3909</v>
      </c>
    </row>
    <row r="922" spans="1:21" x14ac:dyDescent="0.2">
      <c r="A922" s="28">
        <f>A921+1</f>
        <v>921</v>
      </c>
      <c r="B922" s="29" t="s">
        <v>3910</v>
      </c>
      <c r="C922" s="30">
        <v>44307</v>
      </c>
      <c r="D922" s="29" t="s">
        <v>322</v>
      </c>
      <c r="E922" s="31">
        <v>9406</v>
      </c>
      <c r="F922" s="29" t="s">
        <v>88</v>
      </c>
      <c r="G922" s="32" t="s">
        <v>211</v>
      </c>
      <c r="H922" s="29" t="s">
        <v>107</v>
      </c>
      <c r="I922" s="32" t="s">
        <v>143</v>
      </c>
      <c r="J922" s="33"/>
      <c r="K922" s="33"/>
      <c r="L922" s="33"/>
      <c r="M922" s="32" t="s">
        <v>3911</v>
      </c>
      <c r="N922" s="32" t="s">
        <v>3178</v>
      </c>
      <c r="O922" s="33"/>
      <c r="P922" s="33"/>
      <c r="Q922" s="34">
        <v>0</v>
      </c>
      <c r="R922" s="35">
        <f>IF(Q922&gt;0,0,(IF(ISNA(VLOOKUP(D922,Missing_Vaulations,3,FALSE))=TRUE,0,(VLOOKUP(D922,Missing_Vaulations,3,FALSE)))))</f>
        <v>12000</v>
      </c>
      <c r="S922" s="34">
        <f>Q922+R922</f>
        <v>12000</v>
      </c>
      <c r="T922" s="36" t="s">
        <v>3912</v>
      </c>
      <c r="U922" s="37" t="s">
        <v>1987</v>
      </c>
    </row>
    <row r="923" spans="1:21" x14ac:dyDescent="0.2">
      <c r="A923" s="28">
        <f>A922+1</f>
        <v>922</v>
      </c>
      <c r="B923" s="29" t="s">
        <v>3913</v>
      </c>
      <c r="C923" s="30">
        <v>44307</v>
      </c>
      <c r="D923" s="29" t="s">
        <v>339</v>
      </c>
      <c r="E923" s="31">
        <v>1114</v>
      </c>
      <c r="F923" s="29" t="s">
        <v>88</v>
      </c>
      <c r="G923" s="32" t="s">
        <v>2782</v>
      </c>
      <c r="H923" s="29" t="s">
        <v>181</v>
      </c>
      <c r="I923" s="32" t="s">
        <v>291</v>
      </c>
      <c r="J923" s="33"/>
      <c r="K923" s="33"/>
      <c r="L923" s="33"/>
      <c r="M923" s="32" t="s">
        <v>3914</v>
      </c>
      <c r="N923" s="32" t="s">
        <v>93</v>
      </c>
      <c r="O923" s="33"/>
      <c r="P923" s="33"/>
      <c r="Q923" s="34">
        <v>0</v>
      </c>
      <c r="R923" s="35">
        <f>IF(Q923&gt;0,0,(IF(ISNA(VLOOKUP(D923,Missing_Vaulations,3,FALSE))=TRUE,0,(VLOOKUP(D923,Missing_Vaulations,3,FALSE)))))</f>
        <v>500</v>
      </c>
      <c r="S923" s="34">
        <f>Q923+R923</f>
        <v>500</v>
      </c>
      <c r="T923" s="33"/>
      <c r="U923" s="37" t="s">
        <v>694</v>
      </c>
    </row>
    <row r="924" spans="1:21" x14ac:dyDescent="0.2">
      <c r="A924" s="28">
        <f>A923+1</f>
        <v>923</v>
      </c>
      <c r="B924" s="29" t="s">
        <v>3915</v>
      </c>
      <c r="C924" s="30">
        <v>44308</v>
      </c>
      <c r="D924" s="29" t="s">
        <v>418</v>
      </c>
      <c r="E924" s="31">
        <v>6326</v>
      </c>
      <c r="F924" s="29" t="s">
        <v>88</v>
      </c>
      <c r="G924" s="32" t="s">
        <v>419</v>
      </c>
      <c r="H924" s="29" t="s">
        <v>403</v>
      </c>
      <c r="I924" s="32" t="s">
        <v>220</v>
      </c>
      <c r="J924" s="33"/>
      <c r="K924" s="33"/>
      <c r="L924" s="33"/>
      <c r="M924" s="32" t="s">
        <v>420</v>
      </c>
      <c r="N924" s="32" t="s">
        <v>3916</v>
      </c>
      <c r="O924" s="39">
        <v>1</v>
      </c>
      <c r="P924" s="39">
        <v>1</v>
      </c>
      <c r="Q924" s="34">
        <v>83636</v>
      </c>
      <c r="R924" s="35">
        <f>IF(Q924&gt;0,0,(IF(ISNA(VLOOKUP(D924,Missing_Vaulations,3,FALSE))=TRUE,0,(VLOOKUP(D924,Missing_Vaulations,3,FALSE)))))</f>
        <v>0</v>
      </c>
      <c r="S924" s="34">
        <f>Q924+R924</f>
        <v>83636</v>
      </c>
      <c r="T924" s="36" t="s">
        <v>3917</v>
      </c>
      <c r="U924" s="37" t="s">
        <v>3284</v>
      </c>
    </row>
    <row r="925" spans="1:21" x14ac:dyDescent="0.2">
      <c r="A925" s="28">
        <f>A924+1</f>
        <v>924</v>
      </c>
      <c r="B925" s="29" t="s">
        <v>3918</v>
      </c>
      <c r="C925" s="30">
        <v>44308</v>
      </c>
      <c r="D925" s="29" t="s">
        <v>87</v>
      </c>
      <c r="E925" s="31">
        <v>6005</v>
      </c>
      <c r="F925" s="29" t="s">
        <v>88</v>
      </c>
      <c r="G925" s="32" t="s">
        <v>3919</v>
      </c>
      <c r="H925" s="29" t="s">
        <v>90</v>
      </c>
      <c r="I925" s="32" t="s">
        <v>115</v>
      </c>
      <c r="J925" s="33"/>
      <c r="K925" s="33"/>
      <c r="L925" s="33"/>
      <c r="M925" s="32" t="s">
        <v>3920</v>
      </c>
      <c r="N925" s="32" t="s">
        <v>93</v>
      </c>
      <c r="O925" s="33"/>
      <c r="P925" s="33"/>
      <c r="Q925" s="34">
        <v>0</v>
      </c>
      <c r="R925" s="35">
        <f>IF(Q925&gt;0,0,(IF(ISNA(VLOOKUP(D925,Missing_Vaulations,3,FALSE))=TRUE,0,(VLOOKUP(D925,Missing_Vaulations,3,FALSE)))))</f>
        <v>3000</v>
      </c>
      <c r="S925" s="34">
        <f>Q925+R925</f>
        <v>3000</v>
      </c>
      <c r="T925" s="36" t="s">
        <v>3921</v>
      </c>
      <c r="U925" s="37" t="s">
        <v>129</v>
      </c>
    </row>
    <row r="926" spans="1:21" x14ac:dyDescent="0.2">
      <c r="A926" s="28">
        <f>A925+1</f>
        <v>925</v>
      </c>
      <c r="B926" s="29" t="s">
        <v>3922</v>
      </c>
      <c r="C926" s="30">
        <v>44308</v>
      </c>
      <c r="D926" s="29" t="s">
        <v>418</v>
      </c>
      <c r="E926" s="31">
        <v>1111</v>
      </c>
      <c r="F926" s="29" t="s">
        <v>88</v>
      </c>
      <c r="G926" s="32" t="s">
        <v>1824</v>
      </c>
      <c r="H926" s="29" t="s">
        <v>181</v>
      </c>
      <c r="I926" s="32" t="s">
        <v>291</v>
      </c>
      <c r="J926" s="33"/>
      <c r="K926" s="33"/>
      <c r="L926" s="33"/>
      <c r="M926" s="32" t="s">
        <v>3923</v>
      </c>
      <c r="N926" s="32" t="s">
        <v>3924</v>
      </c>
      <c r="O926" s="39">
        <v>1</v>
      </c>
      <c r="P926" s="39">
        <v>1</v>
      </c>
      <c r="Q926" s="34">
        <v>59381</v>
      </c>
      <c r="R926" s="35">
        <f>IF(Q926&gt;0,0,(IF(ISNA(VLOOKUP(D926,Missing_Vaulations,3,FALSE))=TRUE,0,(VLOOKUP(D926,Missing_Vaulations,3,FALSE)))))</f>
        <v>0</v>
      </c>
      <c r="S926" s="34">
        <f>Q926+R926</f>
        <v>59381</v>
      </c>
      <c r="T926" s="36" t="s">
        <v>3925</v>
      </c>
      <c r="U926" s="37" t="s">
        <v>3926</v>
      </c>
    </row>
    <row r="927" spans="1:21" x14ac:dyDescent="0.2">
      <c r="A927" s="28">
        <f>A926+1</f>
        <v>926</v>
      </c>
      <c r="B927" s="29" t="s">
        <v>3927</v>
      </c>
      <c r="C927" s="30">
        <v>44308</v>
      </c>
      <c r="D927" s="29" t="s">
        <v>418</v>
      </c>
      <c r="E927" s="31">
        <v>340</v>
      </c>
      <c r="F927" s="29" t="s">
        <v>88</v>
      </c>
      <c r="G927" s="32" t="s">
        <v>3928</v>
      </c>
      <c r="H927" s="29" t="s">
        <v>181</v>
      </c>
      <c r="I927" s="32" t="s">
        <v>291</v>
      </c>
      <c r="J927" s="33"/>
      <c r="K927" s="33"/>
      <c r="L927" s="33"/>
      <c r="M927" s="32" t="s">
        <v>3929</v>
      </c>
      <c r="N927" s="32" t="s">
        <v>3930</v>
      </c>
      <c r="O927" s="33"/>
      <c r="P927" s="33"/>
      <c r="Q927" s="34">
        <v>0</v>
      </c>
      <c r="R927" s="35">
        <f>IF(Q927&gt;0,0,(IF(ISNA(VLOOKUP(D927,Missing_Vaulations,3,FALSE))=TRUE,0,(VLOOKUP(D927,Missing_Vaulations,3,FALSE)))))</f>
        <v>0</v>
      </c>
      <c r="S927" s="34">
        <f>Q927+R927</f>
        <v>0</v>
      </c>
      <c r="T927" s="36" t="s">
        <v>3931</v>
      </c>
      <c r="U927" s="37" t="s">
        <v>3932</v>
      </c>
    </row>
    <row r="928" spans="1:21" x14ac:dyDescent="0.2">
      <c r="A928" s="28">
        <f>A927+1</f>
        <v>927</v>
      </c>
      <c r="B928" s="29" t="s">
        <v>3933</v>
      </c>
      <c r="C928" s="30">
        <v>44308</v>
      </c>
      <c r="D928" s="29" t="s">
        <v>97</v>
      </c>
      <c r="E928" s="31">
        <v>7404</v>
      </c>
      <c r="F928" s="29" t="s">
        <v>88</v>
      </c>
      <c r="G928" s="32" t="s">
        <v>3934</v>
      </c>
      <c r="H928" s="29" t="s">
        <v>121</v>
      </c>
      <c r="I928" s="32" t="s">
        <v>115</v>
      </c>
      <c r="J928" s="33"/>
      <c r="K928" s="33"/>
      <c r="L928" s="33"/>
      <c r="M928" s="32" t="s">
        <v>3935</v>
      </c>
      <c r="N928" s="32" t="s">
        <v>156</v>
      </c>
      <c r="O928" s="33"/>
      <c r="P928" s="33"/>
      <c r="Q928" s="34">
        <v>50000</v>
      </c>
      <c r="R928" s="35">
        <f>IF(Q928&gt;0,0,(IF(ISNA(VLOOKUP(D928,Missing_Vaulations,3,FALSE))=TRUE,0,(VLOOKUP(D928,Missing_Vaulations,3,FALSE)))))</f>
        <v>0</v>
      </c>
      <c r="S928" s="34">
        <f>Q928+R928</f>
        <v>50000</v>
      </c>
      <c r="T928" s="36" t="s">
        <v>3936</v>
      </c>
      <c r="U928" s="37" t="s">
        <v>112</v>
      </c>
    </row>
    <row r="929" spans="1:21" x14ac:dyDescent="0.2">
      <c r="A929" s="28">
        <f>A928+1</f>
        <v>928</v>
      </c>
      <c r="B929" s="29" t="s">
        <v>3937</v>
      </c>
      <c r="C929" s="30">
        <v>44308</v>
      </c>
      <c r="D929" s="29" t="s">
        <v>97</v>
      </c>
      <c r="E929" s="31">
        <v>11721</v>
      </c>
      <c r="F929" s="29" t="s">
        <v>88</v>
      </c>
      <c r="G929" s="32" t="s">
        <v>3938</v>
      </c>
      <c r="H929" s="29" t="s">
        <v>107</v>
      </c>
      <c r="I929" s="32" t="s">
        <v>108</v>
      </c>
      <c r="J929" s="33"/>
      <c r="K929" s="33"/>
      <c r="L929" s="33"/>
      <c r="M929" s="32" t="s">
        <v>3939</v>
      </c>
      <c r="N929" s="32" t="s">
        <v>156</v>
      </c>
      <c r="O929" s="33"/>
      <c r="P929" s="33"/>
      <c r="Q929" s="34">
        <v>50000</v>
      </c>
      <c r="R929" s="35">
        <f>IF(Q929&gt;0,0,(IF(ISNA(VLOOKUP(D929,Missing_Vaulations,3,FALSE))=TRUE,0,(VLOOKUP(D929,Missing_Vaulations,3,FALSE)))))</f>
        <v>0</v>
      </c>
      <c r="S929" s="34">
        <f>Q929+R929</f>
        <v>50000</v>
      </c>
      <c r="T929" s="36" t="s">
        <v>3940</v>
      </c>
      <c r="U929" s="37" t="s">
        <v>112</v>
      </c>
    </row>
    <row r="930" spans="1:21" x14ac:dyDescent="0.2">
      <c r="A930" s="28">
        <f>A929+1</f>
        <v>929</v>
      </c>
      <c r="B930" s="29" t="s">
        <v>3941</v>
      </c>
      <c r="C930" s="30">
        <v>44308</v>
      </c>
      <c r="D930" s="29" t="s">
        <v>97</v>
      </c>
      <c r="E930" s="31">
        <v>2224</v>
      </c>
      <c r="F930" s="29" t="s">
        <v>88</v>
      </c>
      <c r="G930" s="32" t="s">
        <v>3942</v>
      </c>
      <c r="H930" s="29" t="s">
        <v>99</v>
      </c>
      <c r="I930" s="32" t="s">
        <v>115</v>
      </c>
      <c r="J930" s="33"/>
      <c r="K930" s="33"/>
      <c r="L930" s="33"/>
      <c r="M930" s="32" t="s">
        <v>3943</v>
      </c>
      <c r="N930" s="32" t="s">
        <v>1188</v>
      </c>
      <c r="O930" s="33"/>
      <c r="P930" s="33"/>
      <c r="Q930" s="34">
        <v>50000</v>
      </c>
      <c r="R930" s="35">
        <f>IF(Q930&gt;0,0,(IF(ISNA(VLOOKUP(D930,Missing_Vaulations,3,FALSE))=TRUE,0,(VLOOKUP(D930,Missing_Vaulations,3,FALSE)))))</f>
        <v>0</v>
      </c>
      <c r="S930" s="34">
        <f>Q930+R930</f>
        <v>50000</v>
      </c>
      <c r="T930" s="36" t="s">
        <v>3944</v>
      </c>
      <c r="U930" s="37" t="s">
        <v>112</v>
      </c>
    </row>
    <row r="931" spans="1:21" x14ac:dyDescent="0.2">
      <c r="A931" s="28">
        <f>A930+1</f>
        <v>930</v>
      </c>
      <c r="B931" s="29" t="s">
        <v>3945</v>
      </c>
      <c r="C931" s="30">
        <v>44308</v>
      </c>
      <c r="D931" s="29" t="s">
        <v>97</v>
      </c>
      <c r="E931" s="31">
        <v>9</v>
      </c>
      <c r="F931" s="29" t="s">
        <v>88</v>
      </c>
      <c r="G931" s="32" t="s">
        <v>3946</v>
      </c>
      <c r="H931" s="29" t="s">
        <v>181</v>
      </c>
      <c r="I931" s="32" t="s">
        <v>186</v>
      </c>
      <c r="J931" s="33"/>
      <c r="K931" s="33"/>
      <c r="L931" s="33"/>
      <c r="M931" s="32" t="s">
        <v>3947</v>
      </c>
      <c r="N931" s="32" t="s">
        <v>1188</v>
      </c>
      <c r="O931" s="33"/>
      <c r="P931" s="33"/>
      <c r="Q931" s="34">
        <v>50000</v>
      </c>
      <c r="R931" s="35">
        <f>IF(Q931&gt;0,0,(IF(ISNA(VLOOKUP(D931,Missing_Vaulations,3,FALSE))=TRUE,0,(VLOOKUP(D931,Missing_Vaulations,3,FALSE)))))</f>
        <v>0</v>
      </c>
      <c r="S931" s="34">
        <f>Q931+R931</f>
        <v>50000</v>
      </c>
      <c r="T931" s="36" t="s">
        <v>3948</v>
      </c>
      <c r="U931" s="37" t="s">
        <v>139</v>
      </c>
    </row>
    <row r="932" spans="1:21" x14ac:dyDescent="0.2">
      <c r="A932" s="28">
        <f>A931+1</f>
        <v>931</v>
      </c>
      <c r="B932" s="29" t="s">
        <v>3949</v>
      </c>
      <c r="C932" s="30">
        <v>44308</v>
      </c>
      <c r="D932" s="29" t="s">
        <v>97</v>
      </c>
      <c r="E932" s="31">
        <v>2510</v>
      </c>
      <c r="F932" s="29" t="s">
        <v>88</v>
      </c>
      <c r="G932" s="32" t="s">
        <v>1186</v>
      </c>
      <c r="H932" s="29" t="s">
        <v>107</v>
      </c>
      <c r="I932" s="32" t="s">
        <v>220</v>
      </c>
      <c r="J932" s="33"/>
      <c r="K932" s="33"/>
      <c r="L932" s="33"/>
      <c r="M932" s="32" t="s">
        <v>3950</v>
      </c>
      <c r="N932" s="32" t="s">
        <v>1188</v>
      </c>
      <c r="O932" s="33"/>
      <c r="P932" s="33"/>
      <c r="Q932" s="34">
        <v>50000</v>
      </c>
      <c r="R932" s="35">
        <f>IF(Q932&gt;0,0,(IF(ISNA(VLOOKUP(D932,Missing_Vaulations,3,FALSE))=TRUE,0,(VLOOKUP(D932,Missing_Vaulations,3,FALSE)))))</f>
        <v>0</v>
      </c>
      <c r="S932" s="34">
        <f>Q932+R932</f>
        <v>50000</v>
      </c>
      <c r="T932" s="36" t="s">
        <v>3951</v>
      </c>
      <c r="U932" s="37" t="s">
        <v>139</v>
      </c>
    </row>
    <row r="933" spans="1:21" x14ac:dyDescent="0.2">
      <c r="A933" s="28">
        <f>A932+1</f>
        <v>932</v>
      </c>
      <c r="B933" s="29" t="s">
        <v>3952</v>
      </c>
      <c r="C933" s="30">
        <v>44308</v>
      </c>
      <c r="D933" s="29" t="s">
        <v>97</v>
      </c>
      <c r="E933" s="31">
        <v>3800</v>
      </c>
      <c r="F933" s="29" t="s">
        <v>88</v>
      </c>
      <c r="G933" s="32" t="s">
        <v>3953</v>
      </c>
      <c r="H933" s="29" t="s">
        <v>107</v>
      </c>
      <c r="I933" s="32" t="s">
        <v>108</v>
      </c>
      <c r="J933" s="33"/>
      <c r="K933" s="33"/>
      <c r="L933" s="33"/>
      <c r="M933" s="32" t="s">
        <v>3954</v>
      </c>
      <c r="N933" s="32" t="s">
        <v>1778</v>
      </c>
      <c r="O933" s="33"/>
      <c r="P933" s="33"/>
      <c r="Q933" s="34">
        <v>50000</v>
      </c>
      <c r="R933" s="35">
        <f>IF(Q933&gt;0,0,(IF(ISNA(VLOOKUP(D933,Missing_Vaulations,3,FALSE))=TRUE,0,(VLOOKUP(D933,Missing_Vaulations,3,FALSE)))))</f>
        <v>0</v>
      </c>
      <c r="S933" s="34">
        <f>Q933+R933</f>
        <v>50000</v>
      </c>
      <c r="T933" s="36" t="s">
        <v>3955</v>
      </c>
      <c r="U933" s="37" t="s">
        <v>139</v>
      </c>
    </row>
    <row r="934" spans="1:21" x14ac:dyDescent="0.2">
      <c r="A934" s="28">
        <f>A933+1</f>
        <v>933</v>
      </c>
      <c r="B934" s="29" t="s">
        <v>3956</v>
      </c>
      <c r="C934" s="30">
        <v>44308</v>
      </c>
      <c r="D934" s="29" t="s">
        <v>97</v>
      </c>
      <c r="E934" s="31">
        <v>6010</v>
      </c>
      <c r="F934" s="29" t="s">
        <v>88</v>
      </c>
      <c r="G934" s="32" t="s">
        <v>3957</v>
      </c>
      <c r="H934" s="29" t="s">
        <v>132</v>
      </c>
      <c r="I934" s="32" t="s">
        <v>466</v>
      </c>
      <c r="J934" s="33"/>
      <c r="K934" s="33"/>
      <c r="L934" s="33"/>
      <c r="M934" s="32" t="s">
        <v>3958</v>
      </c>
      <c r="N934" s="32" t="s">
        <v>1778</v>
      </c>
      <c r="O934" s="33"/>
      <c r="P934" s="33"/>
      <c r="Q934" s="34">
        <v>50000</v>
      </c>
      <c r="R934" s="35">
        <f>IF(Q934&gt;0,0,(IF(ISNA(VLOOKUP(D934,Missing_Vaulations,3,FALSE))=TRUE,0,(VLOOKUP(D934,Missing_Vaulations,3,FALSE)))))</f>
        <v>0</v>
      </c>
      <c r="S934" s="34">
        <f>Q934+R934</f>
        <v>50000</v>
      </c>
      <c r="T934" s="36" t="s">
        <v>3959</v>
      </c>
      <c r="U934" s="37" t="s">
        <v>112</v>
      </c>
    </row>
    <row r="935" spans="1:21" x14ac:dyDescent="0.2">
      <c r="A935" s="28">
        <f>A934+1</f>
        <v>934</v>
      </c>
      <c r="B935" s="29" t="s">
        <v>3960</v>
      </c>
      <c r="C935" s="30">
        <v>44308</v>
      </c>
      <c r="D935" s="29" t="s">
        <v>97</v>
      </c>
      <c r="E935" s="31">
        <v>9116</v>
      </c>
      <c r="F935" s="29" t="s">
        <v>88</v>
      </c>
      <c r="G935" s="32" t="s">
        <v>3961</v>
      </c>
      <c r="H935" s="29" t="s">
        <v>90</v>
      </c>
      <c r="I935" s="32" t="s">
        <v>108</v>
      </c>
      <c r="J935" s="33"/>
      <c r="K935" s="33"/>
      <c r="L935" s="33"/>
      <c r="M935" s="32" t="s">
        <v>3962</v>
      </c>
      <c r="N935" s="32" t="s">
        <v>1778</v>
      </c>
      <c r="O935" s="33"/>
      <c r="P935" s="33"/>
      <c r="Q935" s="34">
        <v>50000</v>
      </c>
      <c r="R935" s="35">
        <f>IF(Q935&gt;0,0,(IF(ISNA(VLOOKUP(D935,Missing_Vaulations,3,FALSE))=TRUE,0,(VLOOKUP(D935,Missing_Vaulations,3,FALSE)))))</f>
        <v>0</v>
      </c>
      <c r="S935" s="34">
        <f>Q935+R935</f>
        <v>50000</v>
      </c>
      <c r="T935" s="36" t="s">
        <v>3963</v>
      </c>
      <c r="U935" s="37" t="s">
        <v>112</v>
      </c>
    </row>
    <row r="936" spans="1:21" x14ac:dyDescent="0.2">
      <c r="A936" s="28">
        <f>A935+1</f>
        <v>935</v>
      </c>
      <c r="B936" s="29" t="s">
        <v>3964</v>
      </c>
      <c r="C936" s="30">
        <v>44308</v>
      </c>
      <c r="D936" s="29" t="s">
        <v>97</v>
      </c>
      <c r="E936" s="31">
        <v>9810</v>
      </c>
      <c r="F936" s="29" t="s">
        <v>88</v>
      </c>
      <c r="G936" s="32" t="s">
        <v>3965</v>
      </c>
      <c r="H936" s="29" t="s">
        <v>107</v>
      </c>
      <c r="I936" s="32" t="s">
        <v>172</v>
      </c>
      <c r="J936" s="33"/>
      <c r="K936" s="33"/>
      <c r="L936" s="33"/>
      <c r="M936" s="32" t="s">
        <v>885</v>
      </c>
      <c r="N936" s="32" t="s">
        <v>156</v>
      </c>
      <c r="O936" s="33"/>
      <c r="P936" s="33"/>
      <c r="Q936" s="34">
        <v>50000</v>
      </c>
      <c r="R936" s="35">
        <f>IF(Q936&gt;0,0,(IF(ISNA(VLOOKUP(D936,Missing_Vaulations,3,FALSE))=TRUE,0,(VLOOKUP(D936,Missing_Vaulations,3,FALSE)))))</f>
        <v>0</v>
      </c>
      <c r="S936" s="34">
        <f>Q936+R936</f>
        <v>50000</v>
      </c>
      <c r="T936" s="36" t="s">
        <v>3966</v>
      </c>
      <c r="U936" s="37" t="s">
        <v>112</v>
      </c>
    </row>
    <row r="937" spans="1:21" x14ac:dyDescent="0.2">
      <c r="A937" s="28">
        <f>A936+1</f>
        <v>936</v>
      </c>
      <c r="B937" s="29" t="s">
        <v>3967</v>
      </c>
      <c r="C937" s="30">
        <v>44308</v>
      </c>
      <c r="D937" s="29" t="s">
        <v>97</v>
      </c>
      <c r="E937" s="31">
        <v>12503</v>
      </c>
      <c r="F937" s="29" t="s">
        <v>88</v>
      </c>
      <c r="G937" s="32" t="s">
        <v>2733</v>
      </c>
      <c r="H937" s="29" t="s">
        <v>107</v>
      </c>
      <c r="I937" s="33"/>
      <c r="J937" s="33"/>
      <c r="K937" s="33"/>
      <c r="L937" s="33"/>
      <c r="M937" s="32" t="s">
        <v>3968</v>
      </c>
      <c r="N937" s="32" t="s">
        <v>156</v>
      </c>
      <c r="O937" s="33"/>
      <c r="P937" s="33"/>
      <c r="Q937" s="34">
        <v>50000</v>
      </c>
      <c r="R937" s="35">
        <f>IF(Q937&gt;0,0,(IF(ISNA(VLOOKUP(D937,Missing_Vaulations,3,FALSE))=TRUE,0,(VLOOKUP(D937,Missing_Vaulations,3,FALSE)))))</f>
        <v>0</v>
      </c>
      <c r="S937" s="34">
        <f>Q937+R937</f>
        <v>50000</v>
      </c>
      <c r="T937" s="36" t="s">
        <v>3969</v>
      </c>
      <c r="U937" s="37" t="s">
        <v>112</v>
      </c>
    </row>
    <row r="938" spans="1:21" x14ac:dyDescent="0.2">
      <c r="A938" s="28">
        <f>A937+1</f>
        <v>937</v>
      </c>
      <c r="B938" s="29" t="s">
        <v>3970</v>
      </c>
      <c r="C938" s="30">
        <v>44308</v>
      </c>
      <c r="D938" s="29" t="s">
        <v>97</v>
      </c>
      <c r="E938" s="31">
        <v>9801</v>
      </c>
      <c r="F938" s="29" t="s">
        <v>88</v>
      </c>
      <c r="G938" s="32" t="s">
        <v>3971</v>
      </c>
      <c r="H938" s="29" t="s">
        <v>107</v>
      </c>
      <c r="I938" s="33"/>
      <c r="J938" s="33"/>
      <c r="K938" s="33"/>
      <c r="L938" s="33"/>
      <c r="M938" s="32" t="s">
        <v>3972</v>
      </c>
      <c r="N938" s="32" t="s">
        <v>156</v>
      </c>
      <c r="O938" s="33"/>
      <c r="P938" s="33"/>
      <c r="Q938" s="34">
        <v>50000</v>
      </c>
      <c r="R938" s="35">
        <f>IF(Q938&gt;0,0,(IF(ISNA(VLOOKUP(D938,Missing_Vaulations,3,FALSE))=TRUE,0,(VLOOKUP(D938,Missing_Vaulations,3,FALSE)))))</f>
        <v>0</v>
      </c>
      <c r="S938" s="34">
        <f>Q938+R938</f>
        <v>50000</v>
      </c>
      <c r="T938" s="36" t="s">
        <v>3973</v>
      </c>
      <c r="U938" s="37" t="s">
        <v>139</v>
      </c>
    </row>
    <row r="939" spans="1:21" x14ac:dyDescent="0.2">
      <c r="A939" s="28">
        <f>A938+1</f>
        <v>938</v>
      </c>
      <c r="B939" s="29" t="s">
        <v>3974</v>
      </c>
      <c r="C939" s="30">
        <v>44308</v>
      </c>
      <c r="D939" s="29" t="s">
        <v>190</v>
      </c>
      <c r="E939" s="31">
        <v>412</v>
      </c>
      <c r="F939" s="29" t="s">
        <v>88</v>
      </c>
      <c r="G939" s="32" t="s">
        <v>3975</v>
      </c>
      <c r="H939" s="29" t="s">
        <v>181</v>
      </c>
      <c r="I939" s="32" t="s">
        <v>143</v>
      </c>
      <c r="J939" s="33"/>
      <c r="K939" s="33"/>
      <c r="L939" s="33"/>
      <c r="M939" s="32" t="s">
        <v>3976</v>
      </c>
      <c r="N939" s="32" t="s">
        <v>156</v>
      </c>
      <c r="O939" s="33"/>
      <c r="P939" s="33"/>
      <c r="Q939" s="34">
        <v>0</v>
      </c>
      <c r="R939" s="35">
        <f>IF(Q939&gt;0,0,(IF(ISNA(VLOOKUP(D939,Missing_Vaulations,3,FALSE))=TRUE,0,(VLOOKUP(D939,Missing_Vaulations,3,FALSE)))))</f>
        <v>3000</v>
      </c>
      <c r="S939" s="34">
        <f>Q939+R939</f>
        <v>3000</v>
      </c>
      <c r="T939" s="36" t="s">
        <v>3977</v>
      </c>
      <c r="U939" s="37" t="s">
        <v>294</v>
      </c>
    </row>
    <row r="940" spans="1:21" x14ac:dyDescent="0.2">
      <c r="A940" s="28">
        <f>A939+1</f>
        <v>939</v>
      </c>
      <c r="B940" s="29" t="s">
        <v>3978</v>
      </c>
      <c r="C940" s="30">
        <v>44308</v>
      </c>
      <c r="D940" s="29" t="s">
        <v>97</v>
      </c>
      <c r="E940" s="31">
        <v>11615</v>
      </c>
      <c r="F940" s="29" t="s">
        <v>88</v>
      </c>
      <c r="G940" s="32" t="s">
        <v>2150</v>
      </c>
      <c r="H940" s="29" t="s">
        <v>99</v>
      </c>
      <c r="I940" s="32" t="s">
        <v>108</v>
      </c>
      <c r="J940" s="33"/>
      <c r="K940" s="33"/>
      <c r="L940" s="33"/>
      <c r="M940" s="32" t="s">
        <v>3979</v>
      </c>
      <c r="N940" s="32" t="s">
        <v>894</v>
      </c>
      <c r="O940" s="33"/>
      <c r="P940" s="33"/>
      <c r="Q940" s="34">
        <v>50000</v>
      </c>
      <c r="R940" s="35">
        <f>IF(Q940&gt;0,0,(IF(ISNA(VLOOKUP(D940,Missing_Vaulations,3,FALSE))=TRUE,0,(VLOOKUP(D940,Missing_Vaulations,3,FALSE)))))</f>
        <v>0</v>
      </c>
      <c r="S940" s="34">
        <f>Q940+R940</f>
        <v>50000</v>
      </c>
      <c r="T940" s="36" t="s">
        <v>3980</v>
      </c>
      <c r="U940" s="37" t="s">
        <v>112</v>
      </c>
    </row>
    <row r="941" spans="1:21" x14ac:dyDescent="0.2">
      <c r="A941" s="28">
        <f>A940+1</f>
        <v>940</v>
      </c>
      <c r="B941" s="29" t="s">
        <v>3981</v>
      </c>
      <c r="C941" s="30">
        <v>44308</v>
      </c>
      <c r="D941" s="29" t="s">
        <v>97</v>
      </c>
      <c r="E941" s="31">
        <v>10205</v>
      </c>
      <c r="F941" s="29" t="s">
        <v>88</v>
      </c>
      <c r="G941" s="32" t="s">
        <v>323</v>
      </c>
      <c r="H941" s="29" t="s">
        <v>107</v>
      </c>
      <c r="I941" s="32" t="s">
        <v>143</v>
      </c>
      <c r="J941" s="33"/>
      <c r="K941" s="33"/>
      <c r="L941" s="33"/>
      <c r="M941" s="32" t="s">
        <v>3982</v>
      </c>
      <c r="N941" s="32" t="s">
        <v>894</v>
      </c>
      <c r="O941" s="33"/>
      <c r="P941" s="33"/>
      <c r="Q941" s="34">
        <v>50000</v>
      </c>
      <c r="R941" s="35">
        <f>IF(Q941&gt;0,0,(IF(ISNA(VLOOKUP(D941,Missing_Vaulations,3,FALSE))=TRUE,0,(VLOOKUP(D941,Missing_Vaulations,3,FALSE)))))</f>
        <v>0</v>
      </c>
      <c r="S941" s="34">
        <f>Q941+R941</f>
        <v>50000</v>
      </c>
      <c r="T941" s="36" t="s">
        <v>3983</v>
      </c>
      <c r="U941" s="37" t="s">
        <v>112</v>
      </c>
    </row>
    <row r="942" spans="1:21" x14ac:dyDescent="0.2">
      <c r="A942" s="28">
        <f>A941+1</f>
        <v>941</v>
      </c>
      <c r="B942" s="29" t="s">
        <v>3984</v>
      </c>
      <c r="C942" s="30">
        <v>44308</v>
      </c>
      <c r="D942" s="29" t="s">
        <v>759</v>
      </c>
      <c r="E942" s="31">
        <v>8800</v>
      </c>
      <c r="F942" s="29" t="s">
        <v>88</v>
      </c>
      <c r="G942" s="32" t="s">
        <v>3985</v>
      </c>
      <c r="H942" s="29" t="s">
        <v>181</v>
      </c>
      <c r="I942" s="33"/>
      <c r="J942" s="33"/>
      <c r="K942" s="33"/>
      <c r="L942" s="33"/>
      <c r="M942" s="32" t="s">
        <v>3986</v>
      </c>
      <c r="N942" s="32" t="s">
        <v>1822</v>
      </c>
      <c r="O942" s="33"/>
      <c r="P942" s="33"/>
      <c r="Q942" s="34">
        <v>0</v>
      </c>
      <c r="R942" s="35">
        <f>IF(Q942&gt;0,0,(IF(ISNA(VLOOKUP(D942,Missing_Vaulations,3,FALSE))=TRUE,0,(VLOOKUP(D942,Missing_Vaulations,3,FALSE)))))</f>
        <v>2000</v>
      </c>
      <c r="S942" s="34">
        <f>Q942+R942</f>
        <v>2000</v>
      </c>
      <c r="T942" s="36" t="s">
        <v>3987</v>
      </c>
      <c r="U942" s="37" t="s">
        <v>3988</v>
      </c>
    </row>
    <row r="943" spans="1:21" x14ac:dyDescent="0.2">
      <c r="A943" s="28">
        <f>A942+1</f>
        <v>942</v>
      </c>
      <c r="B943" s="29" t="s">
        <v>3989</v>
      </c>
      <c r="C943" s="30">
        <v>44308</v>
      </c>
      <c r="D943" s="29" t="s">
        <v>190</v>
      </c>
      <c r="E943" s="31">
        <v>8212</v>
      </c>
      <c r="F943" s="29" t="s">
        <v>88</v>
      </c>
      <c r="G943" s="32" t="s">
        <v>3990</v>
      </c>
      <c r="H943" s="29" t="s">
        <v>107</v>
      </c>
      <c r="I943" s="32" t="s">
        <v>172</v>
      </c>
      <c r="J943" s="33"/>
      <c r="K943" s="33"/>
      <c r="L943" s="33"/>
      <c r="M943" s="32" t="s">
        <v>3991</v>
      </c>
      <c r="N943" s="32" t="s">
        <v>3992</v>
      </c>
      <c r="O943" s="33"/>
      <c r="P943" s="33"/>
      <c r="Q943" s="34">
        <v>0</v>
      </c>
      <c r="R943" s="35">
        <f>IF(Q943&gt;0,0,(IF(ISNA(VLOOKUP(D943,Missing_Vaulations,3,FALSE))=TRUE,0,(VLOOKUP(D943,Missing_Vaulations,3,FALSE)))))</f>
        <v>3000</v>
      </c>
      <c r="S943" s="34">
        <f>Q943+R943</f>
        <v>3000</v>
      </c>
      <c r="T943" s="36" t="s">
        <v>3993</v>
      </c>
      <c r="U943" s="37" t="s">
        <v>3994</v>
      </c>
    </row>
    <row r="944" spans="1:21" x14ac:dyDescent="0.2">
      <c r="A944" s="28">
        <f>A943+1</f>
        <v>943</v>
      </c>
      <c r="B944" s="29" t="s">
        <v>3995</v>
      </c>
      <c r="C944" s="30">
        <v>44308</v>
      </c>
      <c r="D944" s="29" t="s">
        <v>97</v>
      </c>
      <c r="E944" s="31">
        <v>10204</v>
      </c>
      <c r="F944" s="29" t="s">
        <v>88</v>
      </c>
      <c r="G944" s="32" t="s">
        <v>1550</v>
      </c>
      <c r="H944" s="29" t="s">
        <v>107</v>
      </c>
      <c r="I944" s="32" t="s">
        <v>108</v>
      </c>
      <c r="J944" s="33"/>
      <c r="K944" s="33"/>
      <c r="L944" s="33"/>
      <c r="M944" s="32" t="s">
        <v>3996</v>
      </c>
      <c r="N944" s="32" t="s">
        <v>894</v>
      </c>
      <c r="O944" s="33"/>
      <c r="P944" s="33"/>
      <c r="Q944" s="34">
        <v>50000</v>
      </c>
      <c r="R944" s="35">
        <f>IF(Q944&gt;0,0,(IF(ISNA(VLOOKUP(D944,Missing_Vaulations,3,FALSE))=TRUE,0,(VLOOKUP(D944,Missing_Vaulations,3,FALSE)))))</f>
        <v>0</v>
      </c>
      <c r="S944" s="34">
        <f>Q944+R944</f>
        <v>50000</v>
      </c>
      <c r="T944" s="36" t="s">
        <v>3997</v>
      </c>
      <c r="U944" s="37" t="s">
        <v>112</v>
      </c>
    </row>
    <row r="945" spans="1:21" x14ac:dyDescent="0.2">
      <c r="A945" s="28">
        <f>A944+1</f>
        <v>944</v>
      </c>
      <c r="B945" s="29" t="s">
        <v>3998</v>
      </c>
      <c r="C945" s="30">
        <v>44308</v>
      </c>
      <c r="D945" s="29" t="s">
        <v>190</v>
      </c>
      <c r="E945" s="31">
        <v>810</v>
      </c>
      <c r="F945" s="29" t="s">
        <v>88</v>
      </c>
      <c r="G945" s="32" t="s">
        <v>3999</v>
      </c>
      <c r="H945" s="29" t="s">
        <v>181</v>
      </c>
      <c r="I945" s="32" t="s">
        <v>297</v>
      </c>
      <c r="J945" s="33"/>
      <c r="K945" s="33"/>
      <c r="L945" s="33"/>
      <c r="M945" s="32" t="s">
        <v>4000</v>
      </c>
      <c r="N945" s="32" t="s">
        <v>4001</v>
      </c>
      <c r="O945" s="33"/>
      <c r="P945" s="33"/>
      <c r="Q945" s="34">
        <v>0</v>
      </c>
      <c r="R945" s="35">
        <f>IF(Q945&gt;0,0,(IF(ISNA(VLOOKUP(D945,Missing_Vaulations,3,FALSE))=TRUE,0,(VLOOKUP(D945,Missing_Vaulations,3,FALSE)))))</f>
        <v>3000</v>
      </c>
      <c r="S945" s="34">
        <f>Q945+R945</f>
        <v>3000</v>
      </c>
      <c r="T945" s="36" t="s">
        <v>4002</v>
      </c>
      <c r="U945" s="37" t="s">
        <v>1950</v>
      </c>
    </row>
    <row r="946" spans="1:21" x14ac:dyDescent="0.2">
      <c r="A946" s="28">
        <f>A945+1</f>
        <v>945</v>
      </c>
      <c r="B946" s="29" t="s">
        <v>4003</v>
      </c>
      <c r="C946" s="30">
        <v>44308</v>
      </c>
      <c r="D946" s="29" t="s">
        <v>190</v>
      </c>
      <c r="E946" s="31">
        <v>5901</v>
      </c>
      <c r="F946" s="29" t="s">
        <v>88</v>
      </c>
      <c r="G946" s="32" t="s">
        <v>4004</v>
      </c>
      <c r="H946" s="29" t="s">
        <v>121</v>
      </c>
      <c r="I946" s="32" t="s">
        <v>100</v>
      </c>
      <c r="J946" s="33"/>
      <c r="K946" s="33"/>
      <c r="L946" s="33"/>
      <c r="M946" s="32" t="s">
        <v>4005</v>
      </c>
      <c r="N946" s="32" t="s">
        <v>4001</v>
      </c>
      <c r="O946" s="33"/>
      <c r="P946" s="33"/>
      <c r="Q946" s="34">
        <v>0</v>
      </c>
      <c r="R946" s="35">
        <f>IF(Q946&gt;0,0,(IF(ISNA(VLOOKUP(D946,Missing_Vaulations,3,FALSE))=TRUE,0,(VLOOKUP(D946,Missing_Vaulations,3,FALSE)))))</f>
        <v>3000</v>
      </c>
      <c r="S946" s="34">
        <f>Q946+R946</f>
        <v>3000</v>
      </c>
      <c r="T946" s="36" t="s">
        <v>4006</v>
      </c>
      <c r="U946" s="37" t="s">
        <v>1950</v>
      </c>
    </row>
    <row r="947" spans="1:21" x14ac:dyDescent="0.2">
      <c r="A947" s="28">
        <f>A946+1</f>
        <v>946</v>
      </c>
      <c r="B947" s="29" t="s">
        <v>4007</v>
      </c>
      <c r="C947" s="30">
        <v>44308</v>
      </c>
      <c r="D947" s="29" t="s">
        <v>322</v>
      </c>
      <c r="E947" s="31">
        <v>4316</v>
      </c>
      <c r="F947" s="29" t="s">
        <v>88</v>
      </c>
      <c r="G947" s="32" t="s">
        <v>1929</v>
      </c>
      <c r="H947" s="29" t="s">
        <v>285</v>
      </c>
      <c r="I947" s="32" t="s">
        <v>115</v>
      </c>
      <c r="J947" s="33"/>
      <c r="K947" s="33"/>
      <c r="L947" s="33"/>
      <c r="M947" s="32" t="s">
        <v>4008</v>
      </c>
      <c r="N947" s="32" t="s">
        <v>222</v>
      </c>
      <c r="O947" s="33"/>
      <c r="P947" s="33"/>
      <c r="Q947" s="34">
        <v>0</v>
      </c>
      <c r="R947" s="35">
        <f>IF(Q947&gt;0,0,(IF(ISNA(VLOOKUP(D947,Missing_Vaulations,3,FALSE))=TRUE,0,(VLOOKUP(D947,Missing_Vaulations,3,FALSE)))))</f>
        <v>12000</v>
      </c>
      <c r="S947" s="34">
        <f>Q947+R947</f>
        <v>12000</v>
      </c>
      <c r="T947" s="36" t="s">
        <v>4009</v>
      </c>
      <c r="U947" s="37" t="s">
        <v>1674</v>
      </c>
    </row>
    <row r="948" spans="1:21" x14ac:dyDescent="0.2">
      <c r="A948" s="28">
        <f>A947+1</f>
        <v>947</v>
      </c>
      <c r="B948" s="29" t="s">
        <v>4010</v>
      </c>
      <c r="C948" s="30">
        <v>44308</v>
      </c>
      <c r="D948" s="29" t="s">
        <v>277</v>
      </c>
      <c r="E948" s="31">
        <v>2614</v>
      </c>
      <c r="F948" s="29" t="s">
        <v>88</v>
      </c>
      <c r="G948" s="32" t="s">
        <v>3200</v>
      </c>
      <c r="H948" s="29" t="s">
        <v>121</v>
      </c>
      <c r="I948" s="32" t="s">
        <v>91</v>
      </c>
      <c r="J948" s="33"/>
      <c r="K948" s="33"/>
      <c r="L948" s="33"/>
      <c r="M948" s="32" t="s">
        <v>4011</v>
      </c>
      <c r="N948" s="32" t="s">
        <v>679</v>
      </c>
      <c r="O948" s="33"/>
      <c r="P948" s="33"/>
      <c r="Q948" s="34">
        <v>0</v>
      </c>
      <c r="R948" s="35">
        <f>IF(Q948&gt;0,0,(IF(ISNA(VLOOKUP(D948,Missing_Vaulations,3,FALSE))=TRUE,0,(VLOOKUP(D948,Missing_Vaulations,3,FALSE)))))</f>
        <v>500</v>
      </c>
      <c r="S948" s="34">
        <f>Q948+R948</f>
        <v>500</v>
      </c>
      <c r="T948" s="36" t="s">
        <v>4012</v>
      </c>
      <c r="U948" s="37" t="s">
        <v>282</v>
      </c>
    </row>
    <row r="949" spans="1:21" x14ac:dyDescent="0.2">
      <c r="A949" s="28">
        <f>A948+1</f>
        <v>948</v>
      </c>
      <c r="B949" s="29" t="s">
        <v>4013</v>
      </c>
      <c r="C949" s="30">
        <v>44308</v>
      </c>
      <c r="D949" s="29" t="s">
        <v>87</v>
      </c>
      <c r="E949" s="31">
        <v>6008</v>
      </c>
      <c r="F949" s="29" t="s">
        <v>88</v>
      </c>
      <c r="G949" s="32" t="s">
        <v>2325</v>
      </c>
      <c r="H949" s="29" t="s">
        <v>99</v>
      </c>
      <c r="I949" s="32" t="s">
        <v>172</v>
      </c>
      <c r="J949" s="33"/>
      <c r="K949" s="33"/>
      <c r="L949" s="33"/>
      <c r="M949" s="32" t="s">
        <v>639</v>
      </c>
      <c r="N949" s="32" t="s">
        <v>4014</v>
      </c>
      <c r="O949" s="33"/>
      <c r="P949" s="33"/>
      <c r="Q949" s="34">
        <v>0</v>
      </c>
      <c r="R949" s="35">
        <f>IF(Q949&gt;0,0,(IF(ISNA(VLOOKUP(D949,Missing_Vaulations,3,FALSE))=TRUE,0,(VLOOKUP(D949,Missing_Vaulations,3,FALSE)))))</f>
        <v>3000</v>
      </c>
      <c r="S949" s="34">
        <f>Q949+R949</f>
        <v>3000</v>
      </c>
      <c r="T949" s="36" t="s">
        <v>2328</v>
      </c>
      <c r="U949" s="37" t="s">
        <v>129</v>
      </c>
    </row>
    <row r="950" spans="1:21" x14ac:dyDescent="0.2">
      <c r="A950" s="28">
        <f>A949+1</f>
        <v>949</v>
      </c>
      <c r="B950" s="29" t="s">
        <v>4015</v>
      </c>
      <c r="C950" s="30">
        <v>44308</v>
      </c>
      <c r="D950" s="29" t="s">
        <v>87</v>
      </c>
      <c r="E950" s="31">
        <v>9909</v>
      </c>
      <c r="F950" s="29" t="s">
        <v>88</v>
      </c>
      <c r="G950" s="32" t="s">
        <v>4016</v>
      </c>
      <c r="H950" s="29" t="s">
        <v>107</v>
      </c>
      <c r="I950" s="32" t="s">
        <v>172</v>
      </c>
      <c r="J950" s="33"/>
      <c r="K950" s="33"/>
      <c r="L950" s="33"/>
      <c r="M950" s="32" t="s">
        <v>4017</v>
      </c>
      <c r="N950" s="32" t="s">
        <v>4014</v>
      </c>
      <c r="O950" s="33"/>
      <c r="P950" s="33"/>
      <c r="Q950" s="34">
        <v>0</v>
      </c>
      <c r="R950" s="35">
        <f>IF(Q950&gt;0,0,(IF(ISNA(VLOOKUP(D950,Missing_Vaulations,3,FALSE))=TRUE,0,(VLOOKUP(D950,Missing_Vaulations,3,FALSE)))))</f>
        <v>3000</v>
      </c>
      <c r="S950" s="34">
        <f>Q950+R950</f>
        <v>3000</v>
      </c>
      <c r="T950" s="36" t="s">
        <v>4018</v>
      </c>
      <c r="U950" s="37" t="s">
        <v>129</v>
      </c>
    </row>
    <row r="951" spans="1:21" x14ac:dyDescent="0.2">
      <c r="A951" s="28">
        <f>A950+1</f>
        <v>950</v>
      </c>
      <c r="B951" s="29" t="s">
        <v>4019</v>
      </c>
      <c r="C951" s="30">
        <v>44308</v>
      </c>
      <c r="D951" s="29" t="s">
        <v>87</v>
      </c>
      <c r="E951" s="31">
        <v>12022</v>
      </c>
      <c r="F951" s="29" t="s">
        <v>88</v>
      </c>
      <c r="G951" s="32" t="s">
        <v>1004</v>
      </c>
      <c r="H951" s="29" t="s">
        <v>90</v>
      </c>
      <c r="I951" s="32" t="s">
        <v>108</v>
      </c>
      <c r="J951" s="33"/>
      <c r="K951" s="33"/>
      <c r="L951" s="33"/>
      <c r="M951" s="32" t="s">
        <v>4020</v>
      </c>
      <c r="N951" s="32" t="s">
        <v>4014</v>
      </c>
      <c r="O951" s="33"/>
      <c r="P951" s="33"/>
      <c r="Q951" s="34">
        <v>0</v>
      </c>
      <c r="R951" s="35">
        <f>IF(Q951&gt;0,0,(IF(ISNA(VLOOKUP(D951,Missing_Vaulations,3,FALSE))=TRUE,0,(VLOOKUP(D951,Missing_Vaulations,3,FALSE)))))</f>
        <v>3000</v>
      </c>
      <c r="S951" s="34">
        <f>Q951+R951</f>
        <v>3000</v>
      </c>
      <c r="T951" s="36" t="s">
        <v>4021</v>
      </c>
      <c r="U951" s="37" t="s">
        <v>129</v>
      </c>
    </row>
    <row r="952" spans="1:21" x14ac:dyDescent="0.2">
      <c r="A952" s="28">
        <f>A951+1</f>
        <v>951</v>
      </c>
      <c r="B952" s="29" t="s">
        <v>4022</v>
      </c>
      <c r="C952" s="30">
        <v>44308</v>
      </c>
      <c r="D952" s="29" t="s">
        <v>87</v>
      </c>
      <c r="E952" s="31">
        <v>10906</v>
      </c>
      <c r="F952" s="29" t="s">
        <v>88</v>
      </c>
      <c r="G952" s="32" t="s">
        <v>4023</v>
      </c>
      <c r="H952" s="29" t="s">
        <v>107</v>
      </c>
      <c r="I952" s="32" t="s">
        <v>108</v>
      </c>
      <c r="J952" s="33"/>
      <c r="K952" s="33"/>
      <c r="L952" s="33"/>
      <c r="M952" s="32" t="s">
        <v>4024</v>
      </c>
      <c r="N952" s="32" t="s">
        <v>4025</v>
      </c>
      <c r="O952" s="33"/>
      <c r="P952" s="33"/>
      <c r="Q952" s="34">
        <v>0</v>
      </c>
      <c r="R952" s="35">
        <f>IF(Q952&gt;0,0,(IF(ISNA(VLOOKUP(D952,Missing_Vaulations,3,FALSE))=TRUE,0,(VLOOKUP(D952,Missing_Vaulations,3,FALSE)))))</f>
        <v>3000</v>
      </c>
      <c r="S952" s="34">
        <f>Q952+R952</f>
        <v>3000</v>
      </c>
      <c r="T952" s="36" t="s">
        <v>4026</v>
      </c>
      <c r="U952" s="37" t="s">
        <v>129</v>
      </c>
    </row>
    <row r="953" spans="1:21" x14ac:dyDescent="0.2">
      <c r="A953" s="28">
        <f>A952+1</f>
        <v>952</v>
      </c>
      <c r="B953" s="29" t="s">
        <v>4027</v>
      </c>
      <c r="C953" s="30">
        <v>44308</v>
      </c>
      <c r="D953" s="29" t="s">
        <v>277</v>
      </c>
      <c r="E953" s="31">
        <v>3512</v>
      </c>
      <c r="F953" s="29" t="s">
        <v>88</v>
      </c>
      <c r="G953" s="32" t="s">
        <v>4028</v>
      </c>
      <c r="H953" s="29" t="s">
        <v>181</v>
      </c>
      <c r="I953" s="32" t="s">
        <v>100</v>
      </c>
      <c r="J953" s="33"/>
      <c r="K953" s="33"/>
      <c r="L953" s="33"/>
      <c r="M953" s="32" t="s">
        <v>4029</v>
      </c>
      <c r="N953" s="32" t="s">
        <v>4030</v>
      </c>
      <c r="O953" s="33"/>
      <c r="P953" s="33"/>
      <c r="Q953" s="34">
        <v>0</v>
      </c>
      <c r="R953" s="35">
        <f>IF(Q953&gt;0,0,(IF(ISNA(VLOOKUP(D953,Missing_Vaulations,3,FALSE))=TRUE,0,(VLOOKUP(D953,Missing_Vaulations,3,FALSE)))))</f>
        <v>500</v>
      </c>
      <c r="S953" s="34">
        <f>Q953+R953</f>
        <v>500</v>
      </c>
      <c r="T953" s="36" t="s">
        <v>4031</v>
      </c>
      <c r="U953" s="37" t="s">
        <v>282</v>
      </c>
    </row>
    <row r="954" spans="1:21" x14ac:dyDescent="0.2">
      <c r="A954" s="28">
        <f>A953+1</f>
        <v>953</v>
      </c>
      <c r="B954" s="29" t="s">
        <v>4032</v>
      </c>
      <c r="C954" s="30">
        <v>44308</v>
      </c>
      <c r="D954" s="29" t="s">
        <v>523</v>
      </c>
      <c r="E954" s="31">
        <v>13408</v>
      </c>
      <c r="F954" s="29" t="s">
        <v>88</v>
      </c>
      <c r="G954" s="32" t="s">
        <v>2639</v>
      </c>
      <c r="H954" s="29" t="s">
        <v>90</v>
      </c>
      <c r="I954" s="32" t="s">
        <v>143</v>
      </c>
      <c r="J954" s="33"/>
      <c r="K954" s="33"/>
      <c r="L954" s="33"/>
      <c r="M954" s="32" t="s">
        <v>4033</v>
      </c>
      <c r="N954" s="32" t="s">
        <v>2322</v>
      </c>
      <c r="O954" s="33"/>
      <c r="P954" s="33"/>
      <c r="Q954" s="34">
        <v>0</v>
      </c>
      <c r="R954" s="35">
        <f>IF(Q954&gt;0,0,(IF(ISNA(VLOOKUP(D954,Missing_Vaulations,3,FALSE))=TRUE,0,(VLOOKUP(D954,Missing_Vaulations,3,FALSE)))))</f>
        <v>15000</v>
      </c>
      <c r="S954" s="34">
        <f>Q954+R954</f>
        <v>15000</v>
      </c>
      <c r="T954" s="36" t="s">
        <v>4034</v>
      </c>
      <c r="U954" s="37" t="s">
        <v>526</v>
      </c>
    </row>
    <row r="955" spans="1:21" x14ac:dyDescent="0.2">
      <c r="A955" s="28">
        <f>A954+1</f>
        <v>954</v>
      </c>
      <c r="B955" s="29" t="s">
        <v>4035</v>
      </c>
      <c r="C955" s="30">
        <v>44308</v>
      </c>
      <c r="D955" s="29" t="s">
        <v>523</v>
      </c>
      <c r="E955" s="31">
        <v>3012</v>
      </c>
      <c r="F955" s="29" t="s">
        <v>88</v>
      </c>
      <c r="G955" s="32" t="s">
        <v>4036</v>
      </c>
      <c r="H955" s="29" t="s">
        <v>181</v>
      </c>
      <c r="I955" s="33"/>
      <c r="J955" s="33"/>
      <c r="K955" s="33"/>
      <c r="L955" s="33"/>
      <c r="M955" s="32" t="s">
        <v>4037</v>
      </c>
      <c r="N955" s="32" t="s">
        <v>3311</v>
      </c>
      <c r="O955" s="33"/>
      <c r="P955" s="33"/>
      <c r="Q955" s="34">
        <v>0</v>
      </c>
      <c r="R955" s="35">
        <f>IF(Q955&gt;0,0,(IF(ISNA(VLOOKUP(D955,Missing_Vaulations,3,FALSE))=TRUE,0,(VLOOKUP(D955,Missing_Vaulations,3,FALSE)))))</f>
        <v>15000</v>
      </c>
      <c r="S955" s="34">
        <f>Q955+R955</f>
        <v>15000</v>
      </c>
      <c r="T955" s="36" t="s">
        <v>4038</v>
      </c>
      <c r="U955" s="37" t="s">
        <v>526</v>
      </c>
    </row>
    <row r="956" spans="1:21" x14ac:dyDescent="0.2">
      <c r="A956" s="28">
        <f>A955+1</f>
        <v>955</v>
      </c>
      <c r="B956" s="29" t="s">
        <v>4039</v>
      </c>
      <c r="C956" s="30">
        <v>44308</v>
      </c>
      <c r="D956" s="29" t="s">
        <v>523</v>
      </c>
      <c r="E956" s="31">
        <v>1901</v>
      </c>
      <c r="F956" s="29" t="s">
        <v>88</v>
      </c>
      <c r="G956" s="32" t="s">
        <v>2101</v>
      </c>
      <c r="H956" s="29" t="s">
        <v>121</v>
      </c>
      <c r="I956" s="32" t="s">
        <v>172</v>
      </c>
      <c r="J956" s="33"/>
      <c r="K956" s="33"/>
      <c r="L956" s="33"/>
      <c r="M956" s="32" t="s">
        <v>4040</v>
      </c>
      <c r="N956" s="32" t="s">
        <v>2272</v>
      </c>
      <c r="O956" s="33"/>
      <c r="P956" s="33"/>
      <c r="Q956" s="34">
        <v>0</v>
      </c>
      <c r="R956" s="35">
        <f>IF(Q956&gt;0,0,(IF(ISNA(VLOOKUP(D956,Missing_Vaulations,3,FALSE))=TRUE,0,(VLOOKUP(D956,Missing_Vaulations,3,FALSE)))))</f>
        <v>15000</v>
      </c>
      <c r="S956" s="34">
        <f>Q956+R956</f>
        <v>15000</v>
      </c>
      <c r="T956" s="36" t="s">
        <v>4041</v>
      </c>
      <c r="U956" s="37" t="s">
        <v>526</v>
      </c>
    </row>
    <row r="957" spans="1:21" x14ac:dyDescent="0.2">
      <c r="A957" s="28">
        <f>A956+1</f>
        <v>956</v>
      </c>
      <c r="B957" s="29" t="s">
        <v>4042</v>
      </c>
      <c r="C957" s="30">
        <v>44308</v>
      </c>
      <c r="D957" s="29" t="s">
        <v>322</v>
      </c>
      <c r="E957" s="31">
        <v>10205</v>
      </c>
      <c r="F957" s="29" t="s">
        <v>88</v>
      </c>
      <c r="G957" s="32" t="s">
        <v>323</v>
      </c>
      <c r="H957" s="29" t="s">
        <v>107</v>
      </c>
      <c r="I957" s="32" t="s">
        <v>143</v>
      </c>
      <c r="J957" s="33"/>
      <c r="K957" s="33"/>
      <c r="L957" s="33"/>
      <c r="M957" s="32" t="s">
        <v>3982</v>
      </c>
      <c r="N957" s="32" t="s">
        <v>4043</v>
      </c>
      <c r="O957" s="33"/>
      <c r="P957" s="33"/>
      <c r="Q957" s="34">
        <v>0</v>
      </c>
      <c r="R957" s="35">
        <f>IF(Q957&gt;0,0,(IF(ISNA(VLOOKUP(D957,Missing_Vaulations,3,FALSE))=TRUE,0,(VLOOKUP(D957,Missing_Vaulations,3,FALSE)))))</f>
        <v>12000</v>
      </c>
      <c r="S957" s="34">
        <f>Q957+R957</f>
        <v>12000</v>
      </c>
      <c r="T957" s="36" t="s">
        <v>3983</v>
      </c>
      <c r="U957" s="37" t="s">
        <v>326</v>
      </c>
    </row>
    <row r="958" spans="1:21" x14ac:dyDescent="0.2">
      <c r="A958" s="28">
        <f>A957+1</f>
        <v>957</v>
      </c>
      <c r="B958" s="29" t="s">
        <v>4044</v>
      </c>
      <c r="C958" s="30">
        <v>44308</v>
      </c>
      <c r="D958" s="29" t="s">
        <v>277</v>
      </c>
      <c r="E958" s="31">
        <v>9612</v>
      </c>
      <c r="F958" s="29" t="s">
        <v>88</v>
      </c>
      <c r="G958" s="32" t="s">
        <v>4045</v>
      </c>
      <c r="H958" s="29" t="s">
        <v>403</v>
      </c>
      <c r="I958" s="33"/>
      <c r="J958" s="33"/>
      <c r="K958" s="33"/>
      <c r="L958" s="33"/>
      <c r="M958" s="32" t="s">
        <v>4046</v>
      </c>
      <c r="N958" s="32" t="s">
        <v>679</v>
      </c>
      <c r="O958" s="33"/>
      <c r="P958" s="33"/>
      <c r="Q958" s="34">
        <v>0</v>
      </c>
      <c r="R958" s="35">
        <f>IF(Q958&gt;0,0,(IF(ISNA(VLOOKUP(D958,Missing_Vaulations,3,FALSE))=TRUE,0,(VLOOKUP(D958,Missing_Vaulations,3,FALSE)))))</f>
        <v>500</v>
      </c>
      <c r="S958" s="34">
        <f>Q958+R958</f>
        <v>500</v>
      </c>
      <c r="T958" s="36" t="s">
        <v>4047</v>
      </c>
      <c r="U958" s="37" t="s">
        <v>282</v>
      </c>
    </row>
    <row r="959" spans="1:21" x14ac:dyDescent="0.2">
      <c r="A959" s="28">
        <f>A958+1</f>
        <v>958</v>
      </c>
      <c r="B959" s="29" t="s">
        <v>4048</v>
      </c>
      <c r="C959" s="30">
        <v>44308</v>
      </c>
      <c r="D959" s="29" t="s">
        <v>87</v>
      </c>
      <c r="E959" s="31">
        <v>5601</v>
      </c>
      <c r="F959" s="29" t="s">
        <v>88</v>
      </c>
      <c r="G959" s="32" t="s">
        <v>4049</v>
      </c>
      <c r="H959" s="29" t="s">
        <v>285</v>
      </c>
      <c r="I959" s="32" t="s">
        <v>220</v>
      </c>
      <c r="J959" s="33"/>
      <c r="K959" s="33"/>
      <c r="L959" s="33"/>
      <c r="M959" s="32" t="s">
        <v>4050</v>
      </c>
      <c r="N959" s="32" t="s">
        <v>4051</v>
      </c>
      <c r="O959" s="33"/>
      <c r="P959" s="33"/>
      <c r="Q959" s="34">
        <v>0</v>
      </c>
      <c r="R959" s="35">
        <f>IF(Q959&gt;0,0,(IF(ISNA(VLOOKUP(D959,Missing_Vaulations,3,FALSE))=TRUE,0,(VLOOKUP(D959,Missing_Vaulations,3,FALSE)))))</f>
        <v>3000</v>
      </c>
      <c r="S959" s="34">
        <f>Q959+R959</f>
        <v>3000</v>
      </c>
      <c r="T959" s="36" t="s">
        <v>4052</v>
      </c>
      <c r="U959" s="37" t="s">
        <v>129</v>
      </c>
    </row>
    <row r="960" spans="1:21" x14ac:dyDescent="0.2">
      <c r="A960" s="28">
        <f>A959+1</f>
        <v>959</v>
      </c>
      <c r="B960" s="29" t="s">
        <v>4053</v>
      </c>
      <c r="C960" s="30">
        <v>44308</v>
      </c>
      <c r="D960" s="29" t="s">
        <v>87</v>
      </c>
      <c r="E960" s="31">
        <v>13612</v>
      </c>
      <c r="F960" s="29" t="s">
        <v>88</v>
      </c>
      <c r="G960" s="32" t="s">
        <v>976</v>
      </c>
      <c r="H960" s="29" t="s">
        <v>181</v>
      </c>
      <c r="I960" s="32" t="s">
        <v>143</v>
      </c>
      <c r="J960" s="33"/>
      <c r="K960" s="33"/>
      <c r="L960" s="33"/>
      <c r="M960" s="32" t="s">
        <v>4054</v>
      </c>
      <c r="N960" s="32" t="s">
        <v>4051</v>
      </c>
      <c r="O960" s="33"/>
      <c r="P960" s="33"/>
      <c r="Q960" s="34">
        <v>0</v>
      </c>
      <c r="R960" s="35">
        <f>IF(Q960&gt;0,0,(IF(ISNA(VLOOKUP(D960,Missing_Vaulations,3,FALSE))=TRUE,0,(VLOOKUP(D960,Missing_Vaulations,3,FALSE)))))</f>
        <v>3000</v>
      </c>
      <c r="S960" s="34">
        <f>Q960+R960</f>
        <v>3000</v>
      </c>
      <c r="T960" s="36" t="s">
        <v>4055</v>
      </c>
      <c r="U960" s="37" t="s">
        <v>129</v>
      </c>
    </row>
    <row r="961" spans="1:21" x14ac:dyDescent="0.2">
      <c r="A961" s="28">
        <f>A960+1</f>
        <v>960</v>
      </c>
      <c r="B961" s="29" t="s">
        <v>4056</v>
      </c>
      <c r="C961" s="30">
        <v>44308</v>
      </c>
      <c r="D961" s="29" t="s">
        <v>339</v>
      </c>
      <c r="E961" s="31">
        <v>4008</v>
      </c>
      <c r="F961" s="29" t="s">
        <v>88</v>
      </c>
      <c r="G961" s="32" t="s">
        <v>4057</v>
      </c>
      <c r="H961" s="29" t="s">
        <v>90</v>
      </c>
      <c r="I961" s="32" t="s">
        <v>220</v>
      </c>
      <c r="J961" s="33"/>
      <c r="K961" s="33"/>
      <c r="L961" s="33"/>
      <c r="M961" s="32" t="s">
        <v>4058</v>
      </c>
      <c r="N961" s="32" t="s">
        <v>1715</v>
      </c>
      <c r="O961" s="33"/>
      <c r="P961" s="33"/>
      <c r="Q961" s="34">
        <v>0</v>
      </c>
      <c r="R961" s="35">
        <f>IF(Q961&gt;0,0,(IF(ISNA(VLOOKUP(D961,Missing_Vaulations,3,FALSE))=TRUE,0,(VLOOKUP(D961,Missing_Vaulations,3,FALSE)))))</f>
        <v>500</v>
      </c>
      <c r="S961" s="34">
        <f>Q961+R961</f>
        <v>500</v>
      </c>
      <c r="T961" s="36" t="s">
        <v>4059</v>
      </c>
      <c r="U961" s="37" t="s">
        <v>434</v>
      </c>
    </row>
    <row r="962" spans="1:21" x14ac:dyDescent="0.2">
      <c r="A962" s="28">
        <f>A961+1</f>
        <v>961</v>
      </c>
      <c r="B962" s="29" t="s">
        <v>4060</v>
      </c>
      <c r="C962" s="30">
        <v>44308</v>
      </c>
      <c r="D962" s="29" t="s">
        <v>97</v>
      </c>
      <c r="E962" s="31">
        <v>5400</v>
      </c>
      <c r="F962" s="29" t="s">
        <v>88</v>
      </c>
      <c r="G962" s="32" t="s">
        <v>4061</v>
      </c>
      <c r="H962" s="29" t="s">
        <v>107</v>
      </c>
      <c r="I962" s="32" t="s">
        <v>220</v>
      </c>
      <c r="J962" s="33"/>
      <c r="K962" s="33"/>
      <c r="L962" s="33"/>
      <c r="M962" s="32" t="s">
        <v>4062</v>
      </c>
      <c r="N962" s="32" t="s">
        <v>330</v>
      </c>
      <c r="O962" s="33"/>
      <c r="P962" s="33"/>
      <c r="Q962" s="34">
        <v>0</v>
      </c>
      <c r="R962" s="35">
        <f>IF(Q962&gt;0,0,(IF(ISNA(VLOOKUP(D962,Missing_Vaulations,3,FALSE))=TRUE,0,(VLOOKUP(D962,Missing_Vaulations,3,FALSE)))))</f>
        <v>500</v>
      </c>
      <c r="S962" s="34">
        <f>Q962+R962</f>
        <v>500</v>
      </c>
      <c r="T962" s="36" t="s">
        <v>4063</v>
      </c>
      <c r="U962" s="37" t="s">
        <v>332</v>
      </c>
    </row>
    <row r="963" spans="1:21" x14ac:dyDescent="0.2">
      <c r="A963" s="28">
        <f>A962+1</f>
        <v>962</v>
      </c>
      <c r="B963" s="29" t="s">
        <v>4064</v>
      </c>
      <c r="C963" s="30">
        <v>44308</v>
      </c>
      <c r="D963" s="29" t="s">
        <v>97</v>
      </c>
      <c r="E963" s="31">
        <v>2205</v>
      </c>
      <c r="F963" s="29" t="s">
        <v>88</v>
      </c>
      <c r="G963" s="32" t="s">
        <v>4065</v>
      </c>
      <c r="H963" s="29" t="s">
        <v>107</v>
      </c>
      <c r="I963" s="32" t="s">
        <v>91</v>
      </c>
      <c r="J963" s="33"/>
      <c r="K963" s="33"/>
      <c r="L963" s="33"/>
      <c r="M963" s="32" t="s">
        <v>4066</v>
      </c>
      <c r="N963" s="32" t="s">
        <v>330</v>
      </c>
      <c r="O963" s="33"/>
      <c r="P963" s="33"/>
      <c r="Q963" s="34">
        <v>0</v>
      </c>
      <c r="R963" s="35">
        <f>IF(Q963&gt;0,0,(IF(ISNA(VLOOKUP(D963,Missing_Vaulations,3,FALSE))=TRUE,0,(VLOOKUP(D963,Missing_Vaulations,3,FALSE)))))</f>
        <v>500</v>
      </c>
      <c r="S963" s="34">
        <f>Q963+R963</f>
        <v>500</v>
      </c>
      <c r="T963" s="36" t="s">
        <v>4067</v>
      </c>
      <c r="U963" s="37" t="s">
        <v>332</v>
      </c>
    </row>
    <row r="964" spans="1:21" x14ac:dyDescent="0.2">
      <c r="A964" s="28">
        <f>A963+1</f>
        <v>963</v>
      </c>
      <c r="B964" s="29" t="s">
        <v>4068</v>
      </c>
      <c r="C964" s="30">
        <v>44308</v>
      </c>
      <c r="D964" s="29" t="s">
        <v>97</v>
      </c>
      <c r="E964" s="31">
        <v>37</v>
      </c>
      <c r="F964" s="29" t="s">
        <v>88</v>
      </c>
      <c r="G964" s="32" t="s">
        <v>1017</v>
      </c>
      <c r="H964" s="29" t="s">
        <v>107</v>
      </c>
      <c r="I964" s="32" t="s">
        <v>291</v>
      </c>
      <c r="J964" s="33"/>
      <c r="K964" s="33"/>
      <c r="L964" s="33"/>
      <c r="M964" s="32" t="s">
        <v>1290</v>
      </c>
      <c r="N964" s="32" t="s">
        <v>330</v>
      </c>
      <c r="O964" s="33"/>
      <c r="P964" s="33"/>
      <c r="Q964" s="34">
        <v>0</v>
      </c>
      <c r="R964" s="35">
        <f>IF(Q964&gt;0,0,(IF(ISNA(VLOOKUP(D964,Missing_Vaulations,3,FALSE))=TRUE,0,(VLOOKUP(D964,Missing_Vaulations,3,FALSE)))))</f>
        <v>500</v>
      </c>
      <c r="S964" s="34">
        <f>Q964+R964</f>
        <v>500</v>
      </c>
      <c r="T964" s="36" t="s">
        <v>1291</v>
      </c>
      <c r="U964" s="37" t="s">
        <v>332</v>
      </c>
    </row>
    <row r="965" spans="1:21" x14ac:dyDescent="0.2">
      <c r="A965" s="28">
        <f>A964+1</f>
        <v>964</v>
      </c>
      <c r="B965" s="29" t="s">
        <v>4069</v>
      </c>
      <c r="C965" s="30">
        <v>44308</v>
      </c>
      <c r="D965" s="29" t="s">
        <v>339</v>
      </c>
      <c r="E965" s="31">
        <v>3010</v>
      </c>
      <c r="F965" s="29" t="s">
        <v>88</v>
      </c>
      <c r="G965" s="32" t="s">
        <v>4070</v>
      </c>
      <c r="H965" s="29" t="s">
        <v>285</v>
      </c>
      <c r="I965" s="32" t="s">
        <v>220</v>
      </c>
      <c r="J965" s="33"/>
      <c r="K965" s="33"/>
      <c r="L965" s="33"/>
      <c r="M965" s="32" t="s">
        <v>4071</v>
      </c>
      <c r="N965" s="32" t="s">
        <v>1969</v>
      </c>
      <c r="O965" s="33"/>
      <c r="P965" s="33"/>
      <c r="Q965" s="34">
        <v>0</v>
      </c>
      <c r="R965" s="35">
        <f>IF(Q965&gt;0,0,(IF(ISNA(VLOOKUP(D965,Missing_Vaulations,3,FALSE))=TRUE,0,(VLOOKUP(D965,Missing_Vaulations,3,FALSE)))))</f>
        <v>500</v>
      </c>
      <c r="S965" s="34">
        <f>Q965+R965</f>
        <v>500</v>
      </c>
      <c r="T965" s="36" t="s">
        <v>4072</v>
      </c>
      <c r="U965" s="37" t="s">
        <v>694</v>
      </c>
    </row>
    <row r="966" spans="1:21" x14ac:dyDescent="0.2">
      <c r="A966" s="28">
        <f>A965+1</f>
        <v>965</v>
      </c>
      <c r="B966" s="29" t="s">
        <v>4073</v>
      </c>
      <c r="C966" s="30">
        <v>44308</v>
      </c>
      <c r="D966" s="29" t="s">
        <v>190</v>
      </c>
      <c r="E966" s="31">
        <v>814</v>
      </c>
      <c r="F966" s="29" t="s">
        <v>88</v>
      </c>
      <c r="G966" s="32" t="s">
        <v>4074</v>
      </c>
      <c r="H966" s="29" t="s">
        <v>181</v>
      </c>
      <c r="I966" s="32" t="s">
        <v>186</v>
      </c>
      <c r="J966" s="33"/>
      <c r="K966" s="33"/>
      <c r="L966" s="33"/>
      <c r="M966" s="32" t="s">
        <v>4075</v>
      </c>
      <c r="N966" s="32" t="s">
        <v>4076</v>
      </c>
      <c r="O966" s="33"/>
      <c r="P966" s="33"/>
      <c r="Q966" s="34">
        <v>0</v>
      </c>
      <c r="R966" s="35">
        <f>IF(Q966&gt;0,0,(IF(ISNA(VLOOKUP(D966,Missing_Vaulations,3,FALSE))=TRUE,0,(VLOOKUP(D966,Missing_Vaulations,3,FALSE)))))</f>
        <v>3000</v>
      </c>
      <c r="S966" s="34">
        <f>Q966+R966</f>
        <v>3000</v>
      </c>
      <c r="T966" s="36" t="s">
        <v>4077</v>
      </c>
      <c r="U966" s="37" t="s">
        <v>294</v>
      </c>
    </row>
    <row r="967" spans="1:21" x14ac:dyDescent="0.2">
      <c r="A967" s="28">
        <f>A966+1</f>
        <v>966</v>
      </c>
      <c r="B967" s="29" t="s">
        <v>4078</v>
      </c>
      <c r="C967" s="30">
        <v>44308</v>
      </c>
      <c r="D967" s="29" t="s">
        <v>418</v>
      </c>
      <c r="E967" s="31">
        <v>1</v>
      </c>
      <c r="F967" s="29" t="s">
        <v>88</v>
      </c>
      <c r="G967" s="32" t="s">
        <v>4079</v>
      </c>
      <c r="H967" s="29" t="s">
        <v>181</v>
      </c>
      <c r="I967" s="32" t="s">
        <v>91</v>
      </c>
      <c r="J967" s="33"/>
      <c r="K967" s="33"/>
      <c r="L967" s="33"/>
      <c r="M967" s="32" t="s">
        <v>4080</v>
      </c>
      <c r="N967" s="32" t="s">
        <v>199</v>
      </c>
      <c r="O967" s="39">
        <v>1</v>
      </c>
      <c r="P967" s="39">
        <v>1</v>
      </c>
      <c r="Q967" s="34">
        <v>0</v>
      </c>
      <c r="R967" s="35">
        <f>IF(Q967&gt;0,0,(IF(ISNA(VLOOKUP(D967,Missing_Vaulations,3,FALSE))=TRUE,0,(VLOOKUP(D967,Missing_Vaulations,3,FALSE)))))</f>
        <v>0</v>
      </c>
      <c r="S967" s="34">
        <f>Q967+R967</f>
        <v>0</v>
      </c>
      <c r="T967" s="36" t="s">
        <v>4081</v>
      </c>
      <c r="U967" s="37" t="s">
        <v>4082</v>
      </c>
    </row>
    <row r="968" spans="1:21" x14ac:dyDescent="0.2">
      <c r="A968" s="28">
        <f>A967+1</f>
        <v>967</v>
      </c>
      <c r="B968" s="29" t="s">
        <v>4083</v>
      </c>
      <c r="C968" s="30">
        <v>44308</v>
      </c>
      <c r="D968" s="29" t="s">
        <v>339</v>
      </c>
      <c r="E968" s="31">
        <v>3408</v>
      </c>
      <c r="F968" s="29" t="s">
        <v>88</v>
      </c>
      <c r="G968" s="32" t="s">
        <v>4084</v>
      </c>
      <c r="H968" s="29" t="s">
        <v>90</v>
      </c>
      <c r="I968" s="32" t="s">
        <v>100</v>
      </c>
      <c r="J968" s="33"/>
      <c r="K968" s="33"/>
      <c r="L968" s="33"/>
      <c r="M968" s="32" t="s">
        <v>4085</v>
      </c>
      <c r="N968" s="32" t="s">
        <v>3265</v>
      </c>
      <c r="O968" s="33"/>
      <c r="P968" s="33"/>
      <c r="Q968" s="34">
        <v>0</v>
      </c>
      <c r="R968" s="35">
        <f>IF(Q968&gt;0,0,(IF(ISNA(VLOOKUP(D968,Missing_Vaulations,3,FALSE))=TRUE,0,(VLOOKUP(D968,Missing_Vaulations,3,FALSE)))))</f>
        <v>500</v>
      </c>
      <c r="S968" s="34">
        <f>Q968+R968</f>
        <v>500</v>
      </c>
      <c r="T968" s="36" t="s">
        <v>4086</v>
      </c>
      <c r="U968" s="37" t="s">
        <v>434</v>
      </c>
    </row>
    <row r="969" spans="1:21" x14ac:dyDescent="0.2">
      <c r="A969" s="28">
        <f>A968+1</f>
        <v>968</v>
      </c>
      <c r="B969" s="29" t="s">
        <v>4087</v>
      </c>
      <c r="C969" s="30">
        <v>44308</v>
      </c>
      <c r="D969" s="29" t="s">
        <v>87</v>
      </c>
      <c r="E969" s="31">
        <v>3605</v>
      </c>
      <c r="F969" s="29" t="s">
        <v>88</v>
      </c>
      <c r="G969" s="32" t="s">
        <v>3555</v>
      </c>
      <c r="H969" s="29" t="s">
        <v>181</v>
      </c>
      <c r="I969" s="32" t="s">
        <v>186</v>
      </c>
      <c r="J969" s="33"/>
      <c r="K969" s="33"/>
      <c r="L969" s="33"/>
      <c r="M969" s="32" t="s">
        <v>4088</v>
      </c>
      <c r="N969" s="32" t="s">
        <v>3265</v>
      </c>
      <c r="O969" s="33"/>
      <c r="P969" s="33"/>
      <c r="Q969" s="34">
        <v>0</v>
      </c>
      <c r="R969" s="35">
        <f>IF(Q969&gt;0,0,(IF(ISNA(VLOOKUP(D969,Missing_Vaulations,3,FALSE))=TRUE,0,(VLOOKUP(D969,Missing_Vaulations,3,FALSE)))))</f>
        <v>3000</v>
      </c>
      <c r="S969" s="34">
        <f>Q969+R969</f>
        <v>3000</v>
      </c>
      <c r="T969" s="36" t="s">
        <v>4089</v>
      </c>
      <c r="U969" s="37" t="s">
        <v>1466</v>
      </c>
    </row>
    <row r="970" spans="1:21" x14ac:dyDescent="0.2">
      <c r="A970" s="28">
        <f>A969+1</f>
        <v>969</v>
      </c>
      <c r="B970" s="29" t="s">
        <v>4090</v>
      </c>
      <c r="C970" s="30">
        <v>44308</v>
      </c>
      <c r="D970" s="29" t="s">
        <v>87</v>
      </c>
      <c r="E970" s="31">
        <v>8201</v>
      </c>
      <c r="F970" s="29" t="s">
        <v>88</v>
      </c>
      <c r="G970" s="32" t="s">
        <v>4091</v>
      </c>
      <c r="H970" s="29" t="s">
        <v>107</v>
      </c>
      <c r="I970" s="32" t="s">
        <v>220</v>
      </c>
      <c r="J970" s="33"/>
      <c r="K970" s="33"/>
      <c r="L970" s="29" t="s">
        <v>316</v>
      </c>
      <c r="M970" s="32" t="s">
        <v>4092</v>
      </c>
      <c r="N970" s="32" t="s">
        <v>318</v>
      </c>
      <c r="O970" s="33"/>
      <c r="P970" s="33"/>
      <c r="Q970" s="34">
        <v>2000</v>
      </c>
      <c r="R970" s="35">
        <f>IF(Q970&gt;0,0,(IF(ISNA(VLOOKUP(D970,Missing_Vaulations,3,FALSE))=TRUE,0,(VLOOKUP(D970,Missing_Vaulations,3,FALSE)))))</f>
        <v>0</v>
      </c>
      <c r="S970" s="34">
        <f>Q970+R970</f>
        <v>2000</v>
      </c>
      <c r="T970" s="36" t="s">
        <v>4093</v>
      </c>
      <c r="U970" s="37" t="s">
        <v>4094</v>
      </c>
    </row>
    <row r="971" spans="1:21" x14ac:dyDescent="0.2">
      <c r="A971" s="28">
        <f>A970+1</f>
        <v>970</v>
      </c>
      <c r="B971" s="29" t="s">
        <v>4095</v>
      </c>
      <c r="C971" s="30">
        <v>44308</v>
      </c>
      <c r="D971" s="29" t="s">
        <v>87</v>
      </c>
      <c r="E971" s="31">
        <v>9812</v>
      </c>
      <c r="F971" s="29" t="s">
        <v>88</v>
      </c>
      <c r="G971" s="32" t="s">
        <v>3416</v>
      </c>
      <c r="H971" s="29" t="s">
        <v>121</v>
      </c>
      <c r="I971" s="32" t="s">
        <v>115</v>
      </c>
      <c r="J971" s="33"/>
      <c r="K971" s="33"/>
      <c r="L971" s="29" t="s">
        <v>316</v>
      </c>
      <c r="M971" s="32" t="s">
        <v>4096</v>
      </c>
      <c r="N971" s="32" t="s">
        <v>318</v>
      </c>
      <c r="O971" s="33"/>
      <c r="P971" s="33"/>
      <c r="Q971" s="34">
        <v>6000</v>
      </c>
      <c r="R971" s="35">
        <f>IF(Q971&gt;0,0,(IF(ISNA(VLOOKUP(D971,Missing_Vaulations,3,FALSE))=TRUE,0,(VLOOKUP(D971,Missing_Vaulations,3,FALSE)))))</f>
        <v>0</v>
      </c>
      <c r="S971" s="34">
        <f>Q971+R971</f>
        <v>6000</v>
      </c>
      <c r="T971" s="36" t="s">
        <v>4097</v>
      </c>
      <c r="U971" s="37" t="s">
        <v>4098</v>
      </c>
    </row>
    <row r="972" spans="1:21" x14ac:dyDescent="0.2">
      <c r="A972" s="28">
        <f>A971+1</f>
        <v>971</v>
      </c>
      <c r="B972" s="29" t="s">
        <v>4099</v>
      </c>
      <c r="C972" s="30">
        <v>44308</v>
      </c>
      <c r="D972" s="29" t="s">
        <v>87</v>
      </c>
      <c r="E972" s="31">
        <v>9511</v>
      </c>
      <c r="F972" s="29" t="s">
        <v>88</v>
      </c>
      <c r="G972" s="32" t="s">
        <v>2277</v>
      </c>
      <c r="H972" s="29" t="s">
        <v>107</v>
      </c>
      <c r="I972" s="33"/>
      <c r="J972" s="33"/>
      <c r="K972" s="33"/>
      <c r="L972" s="29" t="s">
        <v>316</v>
      </c>
      <c r="M972" s="32" t="s">
        <v>4100</v>
      </c>
      <c r="N972" s="32" t="s">
        <v>318</v>
      </c>
      <c r="O972" s="33"/>
      <c r="P972" s="33"/>
      <c r="Q972" s="34">
        <v>5000</v>
      </c>
      <c r="R972" s="35">
        <f>IF(Q972&gt;0,0,(IF(ISNA(VLOOKUP(D972,Missing_Vaulations,3,FALSE))=TRUE,0,(VLOOKUP(D972,Missing_Vaulations,3,FALSE)))))</f>
        <v>0</v>
      </c>
      <c r="S972" s="34">
        <f>Q972+R972</f>
        <v>5000</v>
      </c>
      <c r="T972" s="36" t="s">
        <v>4101</v>
      </c>
      <c r="U972" s="37" t="s">
        <v>4102</v>
      </c>
    </row>
    <row r="973" spans="1:21" x14ac:dyDescent="0.2">
      <c r="A973" s="28">
        <f>A972+1</f>
        <v>972</v>
      </c>
      <c r="B973" s="29" t="s">
        <v>4103</v>
      </c>
      <c r="C973" s="30">
        <v>44308</v>
      </c>
      <c r="D973" s="29" t="s">
        <v>190</v>
      </c>
      <c r="E973" s="31">
        <v>2715</v>
      </c>
      <c r="F973" s="29" t="s">
        <v>88</v>
      </c>
      <c r="G973" s="32" t="s">
        <v>2543</v>
      </c>
      <c r="H973" s="29" t="s">
        <v>181</v>
      </c>
      <c r="I973" s="32" t="s">
        <v>297</v>
      </c>
      <c r="J973" s="33"/>
      <c r="K973" s="33"/>
      <c r="L973" s="33"/>
      <c r="M973" s="32" t="s">
        <v>4104</v>
      </c>
      <c r="N973" s="32" t="s">
        <v>698</v>
      </c>
      <c r="O973" s="33"/>
      <c r="P973" s="33"/>
      <c r="Q973" s="34">
        <v>0</v>
      </c>
      <c r="R973" s="35">
        <f>IF(Q973&gt;0,0,(IF(ISNA(VLOOKUP(D973,Missing_Vaulations,3,FALSE))=TRUE,0,(VLOOKUP(D973,Missing_Vaulations,3,FALSE)))))</f>
        <v>3000</v>
      </c>
      <c r="S973" s="34">
        <f>Q973+R973</f>
        <v>3000</v>
      </c>
      <c r="T973" s="36" t="s">
        <v>4105</v>
      </c>
      <c r="U973" s="37" t="s">
        <v>195</v>
      </c>
    </row>
    <row r="974" spans="1:21" x14ac:dyDescent="0.2">
      <c r="A974" s="28">
        <f>A973+1</f>
        <v>973</v>
      </c>
      <c r="B974" s="29" t="s">
        <v>4106</v>
      </c>
      <c r="C974" s="30">
        <v>44308</v>
      </c>
      <c r="D974" s="29" t="s">
        <v>97</v>
      </c>
      <c r="E974" s="31">
        <v>123</v>
      </c>
      <c r="F974" s="29" t="s">
        <v>88</v>
      </c>
      <c r="G974" s="32" t="s">
        <v>2543</v>
      </c>
      <c r="H974" s="29" t="s">
        <v>181</v>
      </c>
      <c r="I974" s="32" t="s">
        <v>91</v>
      </c>
      <c r="J974" s="33"/>
      <c r="K974" s="33"/>
      <c r="L974" s="33"/>
      <c r="M974" s="32" t="s">
        <v>4107</v>
      </c>
      <c r="N974" s="32" t="s">
        <v>336</v>
      </c>
      <c r="O974" s="33"/>
      <c r="P974" s="33"/>
      <c r="Q974" s="34">
        <v>0</v>
      </c>
      <c r="R974" s="35">
        <f>IF(Q974&gt;0,0,(IF(ISNA(VLOOKUP(D974,Missing_Vaulations,3,FALSE))=TRUE,0,(VLOOKUP(D974,Missing_Vaulations,3,FALSE)))))</f>
        <v>500</v>
      </c>
      <c r="S974" s="34">
        <f>Q974+R974</f>
        <v>500</v>
      </c>
      <c r="T974" s="36" t="s">
        <v>4108</v>
      </c>
      <c r="U974" s="37" t="s">
        <v>722</v>
      </c>
    </row>
    <row r="975" spans="1:21" x14ac:dyDescent="0.2">
      <c r="A975" s="28">
        <f>A974+1</f>
        <v>974</v>
      </c>
      <c r="B975" s="29" t="s">
        <v>4109</v>
      </c>
      <c r="C975" s="30">
        <v>44309</v>
      </c>
      <c r="D975" s="29" t="s">
        <v>759</v>
      </c>
      <c r="E975" s="31">
        <v>20</v>
      </c>
      <c r="F975" s="29" t="s">
        <v>820</v>
      </c>
      <c r="G975" s="32" t="s">
        <v>1281</v>
      </c>
      <c r="H975" s="29" t="s">
        <v>181</v>
      </c>
      <c r="I975" s="32" t="s">
        <v>91</v>
      </c>
      <c r="J975" s="33"/>
      <c r="K975" s="33"/>
      <c r="L975" s="33"/>
      <c r="M975" s="32" t="s">
        <v>4110</v>
      </c>
      <c r="N975" s="32" t="s">
        <v>4111</v>
      </c>
      <c r="O975" s="33"/>
      <c r="P975" s="33"/>
      <c r="Q975" s="34">
        <v>0</v>
      </c>
      <c r="R975" s="35">
        <f>IF(Q975&gt;0,0,(IF(ISNA(VLOOKUP(D975,Missing_Vaulations,3,FALSE))=TRUE,0,(VLOOKUP(D975,Missing_Vaulations,3,FALSE)))))</f>
        <v>2000</v>
      </c>
      <c r="S975" s="34">
        <f>Q975+R975</f>
        <v>2000</v>
      </c>
      <c r="T975" s="36" t="s">
        <v>4112</v>
      </c>
      <c r="U975" s="37" t="s">
        <v>4113</v>
      </c>
    </row>
    <row r="976" spans="1:21" x14ac:dyDescent="0.2">
      <c r="A976" s="28">
        <f>A975+1</f>
        <v>975</v>
      </c>
      <c r="B976" s="29" t="s">
        <v>4114</v>
      </c>
      <c r="C976" s="30">
        <v>44309</v>
      </c>
      <c r="D976" s="29" t="s">
        <v>4115</v>
      </c>
      <c r="E976" s="31">
        <v>3915</v>
      </c>
      <c r="F976" s="29" t="s">
        <v>88</v>
      </c>
      <c r="G976" s="32" t="s">
        <v>1140</v>
      </c>
      <c r="H976" s="29" t="s">
        <v>777</v>
      </c>
      <c r="I976" s="32" t="s">
        <v>466</v>
      </c>
      <c r="J976" s="33"/>
      <c r="K976" s="33"/>
      <c r="L976" s="33"/>
      <c r="M976" s="32" t="s">
        <v>4116</v>
      </c>
      <c r="N976" s="32" t="s">
        <v>4117</v>
      </c>
      <c r="O976" s="39">
        <v>1</v>
      </c>
      <c r="P976" s="39">
        <v>1</v>
      </c>
      <c r="Q976" s="34">
        <v>355488</v>
      </c>
      <c r="R976" s="35">
        <f>IF(Q976&gt;0,0,(IF(ISNA(VLOOKUP(D976,Missing_Vaulations,3,FALSE))=TRUE,0,(VLOOKUP(D976,Missing_Vaulations,3,FALSE)))))</f>
        <v>0</v>
      </c>
      <c r="S976" s="34">
        <f>Q976+R976</f>
        <v>355488</v>
      </c>
      <c r="T976" s="36" t="s">
        <v>4118</v>
      </c>
      <c r="U976" s="37" t="s">
        <v>4119</v>
      </c>
    </row>
    <row r="977" spans="1:21" x14ac:dyDescent="0.2">
      <c r="A977" s="28">
        <f>A976+1</f>
        <v>976</v>
      </c>
      <c r="B977" s="29" t="s">
        <v>4120</v>
      </c>
      <c r="C977" s="30">
        <v>44309</v>
      </c>
      <c r="D977" s="29" t="s">
        <v>418</v>
      </c>
      <c r="E977" s="31">
        <v>9821</v>
      </c>
      <c r="F977" s="29" t="s">
        <v>88</v>
      </c>
      <c r="G977" s="32" t="s">
        <v>2707</v>
      </c>
      <c r="H977" s="29" t="s">
        <v>285</v>
      </c>
      <c r="I977" s="33"/>
      <c r="J977" s="33"/>
      <c r="K977" s="33"/>
      <c r="L977" s="33"/>
      <c r="M977" s="32" t="s">
        <v>4121</v>
      </c>
      <c r="N977" s="32" t="s">
        <v>4117</v>
      </c>
      <c r="O977" s="39">
        <v>1</v>
      </c>
      <c r="P977" s="39">
        <v>1</v>
      </c>
      <c r="Q977" s="34">
        <v>245649</v>
      </c>
      <c r="R977" s="35">
        <f>IF(Q977&gt;0,0,(IF(ISNA(VLOOKUP(D977,Missing_Vaulations,3,FALSE))=TRUE,0,(VLOOKUP(D977,Missing_Vaulations,3,FALSE)))))</f>
        <v>0</v>
      </c>
      <c r="S977" s="34">
        <f>Q977+R977</f>
        <v>245649</v>
      </c>
      <c r="T977" s="36" t="s">
        <v>4122</v>
      </c>
      <c r="U977" s="37" t="s">
        <v>4123</v>
      </c>
    </row>
    <row r="978" spans="1:21" x14ac:dyDescent="0.2">
      <c r="A978" s="28">
        <f>A977+1</f>
        <v>977</v>
      </c>
      <c r="B978" s="29" t="s">
        <v>4124</v>
      </c>
      <c r="C978" s="30">
        <v>44309</v>
      </c>
      <c r="D978" s="29" t="s">
        <v>97</v>
      </c>
      <c r="E978" s="31">
        <v>6604</v>
      </c>
      <c r="F978" s="29" t="s">
        <v>88</v>
      </c>
      <c r="G978" s="32" t="s">
        <v>4125</v>
      </c>
      <c r="H978" s="29" t="s">
        <v>99</v>
      </c>
      <c r="I978" s="32" t="s">
        <v>220</v>
      </c>
      <c r="J978" s="33"/>
      <c r="K978" s="33"/>
      <c r="L978" s="33"/>
      <c r="M978" s="32" t="s">
        <v>4126</v>
      </c>
      <c r="N978" s="32" t="s">
        <v>4127</v>
      </c>
      <c r="O978" s="33"/>
      <c r="P978" s="33"/>
      <c r="Q978" s="34">
        <v>50000</v>
      </c>
      <c r="R978" s="35">
        <f>IF(Q978&gt;0,0,(IF(ISNA(VLOOKUP(D978,Missing_Vaulations,3,FALSE))=TRUE,0,(VLOOKUP(D978,Missing_Vaulations,3,FALSE)))))</f>
        <v>0</v>
      </c>
      <c r="S978" s="34">
        <f>Q978+R978</f>
        <v>50000</v>
      </c>
      <c r="T978" s="36" t="s">
        <v>4128</v>
      </c>
      <c r="U978" s="37" t="s">
        <v>139</v>
      </c>
    </row>
    <row r="979" spans="1:21" x14ac:dyDescent="0.2">
      <c r="A979" s="28">
        <f>A978+1</f>
        <v>978</v>
      </c>
      <c r="B979" s="29" t="s">
        <v>4129</v>
      </c>
      <c r="C979" s="30">
        <v>44309</v>
      </c>
      <c r="D979" s="29" t="s">
        <v>97</v>
      </c>
      <c r="E979" s="31">
        <v>11915</v>
      </c>
      <c r="F979" s="29" t="s">
        <v>88</v>
      </c>
      <c r="G979" s="32" t="s">
        <v>4130</v>
      </c>
      <c r="H979" s="29" t="s">
        <v>181</v>
      </c>
      <c r="I979" s="32" t="s">
        <v>108</v>
      </c>
      <c r="J979" s="33"/>
      <c r="K979" s="33"/>
      <c r="L979" s="33"/>
      <c r="M979" s="32" t="s">
        <v>4131</v>
      </c>
      <c r="N979" s="32" t="s">
        <v>3265</v>
      </c>
      <c r="O979" s="33"/>
      <c r="P979" s="33"/>
      <c r="Q979" s="34">
        <v>50000</v>
      </c>
      <c r="R979" s="35">
        <f>IF(Q979&gt;0,0,(IF(ISNA(VLOOKUP(D979,Missing_Vaulations,3,FALSE))=TRUE,0,(VLOOKUP(D979,Missing_Vaulations,3,FALSE)))))</f>
        <v>0</v>
      </c>
      <c r="S979" s="34">
        <f>Q979+R979</f>
        <v>50000</v>
      </c>
      <c r="T979" s="36" t="s">
        <v>4132</v>
      </c>
      <c r="U979" s="37" t="s">
        <v>112</v>
      </c>
    </row>
    <row r="980" spans="1:21" x14ac:dyDescent="0.2">
      <c r="A980" s="28">
        <f>A979+1</f>
        <v>979</v>
      </c>
      <c r="B980" s="29" t="s">
        <v>4133</v>
      </c>
      <c r="C980" s="30">
        <v>44309</v>
      </c>
      <c r="D980" s="29" t="s">
        <v>141</v>
      </c>
      <c r="E980" s="31">
        <v>4206</v>
      </c>
      <c r="F980" s="29" t="s">
        <v>88</v>
      </c>
      <c r="G980" s="32" t="s">
        <v>4134</v>
      </c>
      <c r="H980" s="29" t="s">
        <v>99</v>
      </c>
      <c r="I980" s="32" t="s">
        <v>220</v>
      </c>
      <c r="J980" s="38">
        <v>6802</v>
      </c>
      <c r="K980" s="39">
        <v>6</v>
      </c>
      <c r="L980" s="40">
        <v>2</v>
      </c>
      <c r="M980" s="33"/>
      <c r="N980" s="32" t="s">
        <v>4135</v>
      </c>
      <c r="O980" s="39">
        <v>1</v>
      </c>
      <c r="P980" s="39">
        <v>1</v>
      </c>
      <c r="Q980" s="34">
        <v>294400</v>
      </c>
      <c r="R980" s="35">
        <f>IF(Q980&gt;0,0,(IF(ISNA(VLOOKUP(D980,Missing_Vaulations,3,FALSE))=TRUE,0,(VLOOKUP(D980,Missing_Vaulations,3,FALSE)))))</f>
        <v>0</v>
      </c>
      <c r="S980" s="34">
        <f>Q980+R980</f>
        <v>294400</v>
      </c>
      <c r="T980" s="36" t="s">
        <v>4136</v>
      </c>
      <c r="U980" s="41"/>
    </row>
    <row r="981" spans="1:21" x14ac:dyDescent="0.2">
      <c r="A981" s="28">
        <f>A980+1</f>
        <v>980</v>
      </c>
      <c r="B981" s="29" t="s">
        <v>4137</v>
      </c>
      <c r="C981" s="30">
        <v>44309</v>
      </c>
      <c r="D981" s="29" t="s">
        <v>141</v>
      </c>
      <c r="E981" s="31">
        <v>4302</v>
      </c>
      <c r="F981" s="29" t="s">
        <v>88</v>
      </c>
      <c r="G981" s="32" t="s">
        <v>4134</v>
      </c>
      <c r="H981" s="29" t="s">
        <v>99</v>
      </c>
      <c r="I981" s="32" t="s">
        <v>220</v>
      </c>
      <c r="J981" s="38">
        <v>6802</v>
      </c>
      <c r="K981" s="39">
        <v>9</v>
      </c>
      <c r="L981" s="40">
        <v>2</v>
      </c>
      <c r="M981" s="33"/>
      <c r="N981" s="32" t="s">
        <v>4135</v>
      </c>
      <c r="O981" s="39">
        <v>1</v>
      </c>
      <c r="P981" s="39">
        <v>1</v>
      </c>
      <c r="Q981" s="34">
        <v>333474</v>
      </c>
      <c r="R981" s="35">
        <f>IF(Q981&gt;0,0,(IF(ISNA(VLOOKUP(D981,Missing_Vaulations,3,FALSE))=TRUE,0,(VLOOKUP(D981,Missing_Vaulations,3,FALSE)))))</f>
        <v>0</v>
      </c>
      <c r="S981" s="34">
        <f>Q981+R981</f>
        <v>333474</v>
      </c>
      <c r="T981" s="36" t="s">
        <v>4138</v>
      </c>
      <c r="U981" s="41"/>
    </row>
    <row r="982" spans="1:21" x14ac:dyDescent="0.2">
      <c r="A982" s="28">
        <f>A981+1</f>
        <v>981</v>
      </c>
      <c r="B982" s="29" t="s">
        <v>4139</v>
      </c>
      <c r="C982" s="30">
        <v>44309</v>
      </c>
      <c r="D982" s="29" t="s">
        <v>97</v>
      </c>
      <c r="E982" s="31">
        <v>12201</v>
      </c>
      <c r="F982" s="29" t="s">
        <v>88</v>
      </c>
      <c r="G982" s="32" t="s">
        <v>4140</v>
      </c>
      <c r="H982" s="29" t="s">
        <v>90</v>
      </c>
      <c r="I982" s="32" t="s">
        <v>108</v>
      </c>
      <c r="J982" s="33"/>
      <c r="K982" s="33"/>
      <c r="L982" s="33"/>
      <c r="M982" s="32" t="s">
        <v>4141</v>
      </c>
      <c r="N982" s="32" t="s">
        <v>4127</v>
      </c>
      <c r="O982" s="33"/>
      <c r="P982" s="33"/>
      <c r="Q982" s="34">
        <v>50000</v>
      </c>
      <c r="R982" s="35">
        <f>IF(Q982&gt;0,0,(IF(ISNA(VLOOKUP(D982,Missing_Vaulations,3,FALSE))=TRUE,0,(VLOOKUP(D982,Missing_Vaulations,3,FALSE)))))</f>
        <v>0</v>
      </c>
      <c r="S982" s="34">
        <f>Q982+R982</f>
        <v>50000</v>
      </c>
      <c r="T982" s="36" t="s">
        <v>4142</v>
      </c>
      <c r="U982" s="37" t="s">
        <v>112</v>
      </c>
    </row>
    <row r="983" spans="1:21" x14ac:dyDescent="0.2">
      <c r="A983" s="28">
        <f>A982+1</f>
        <v>982</v>
      </c>
      <c r="B983" s="29" t="s">
        <v>4143</v>
      </c>
      <c r="C983" s="30">
        <v>44309</v>
      </c>
      <c r="D983" s="29" t="s">
        <v>97</v>
      </c>
      <c r="E983" s="31">
        <v>7811</v>
      </c>
      <c r="F983" s="29" t="s">
        <v>88</v>
      </c>
      <c r="G983" s="32" t="s">
        <v>465</v>
      </c>
      <c r="H983" s="29" t="s">
        <v>121</v>
      </c>
      <c r="I983" s="32" t="s">
        <v>466</v>
      </c>
      <c r="J983" s="33"/>
      <c r="K983" s="33"/>
      <c r="L983" s="33"/>
      <c r="M983" s="32" t="s">
        <v>4144</v>
      </c>
      <c r="N983" s="32" t="s">
        <v>965</v>
      </c>
      <c r="O983" s="33"/>
      <c r="P983" s="33"/>
      <c r="Q983" s="34">
        <v>50000</v>
      </c>
      <c r="R983" s="35">
        <f>IF(Q983&gt;0,0,(IF(ISNA(VLOOKUP(D983,Missing_Vaulations,3,FALSE))=TRUE,0,(VLOOKUP(D983,Missing_Vaulations,3,FALSE)))))</f>
        <v>0</v>
      </c>
      <c r="S983" s="34">
        <f>Q983+R983</f>
        <v>50000</v>
      </c>
      <c r="T983" s="36" t="s">
        <v>4145</v>
      </c>
      <c r="U983" s="37" t="s">
        <v>112</v>
      </c>
    </row>
    <row r="984" spans="1:21" x14ac:dyDescent="0.2">
      <c r="A984" s="28">
        <f>A983+1</f>
        <v>983</v>
      </c>
      <c r="B984" s="29" t="s">
        <v>4146</v>
      </c>
      <c r="C984" s="30">
        <v>44309</v>
      </c>
      <c r="D984" s="29" t="s">
        <v>97</v>
      </c>
      <c r="E984" s="31">
        <v>6231</v>
      </c>
      <c r="F984" s="29" t="s">
        <v>88</v>
      </c>
      <c r="G984" s="32" t="s">
        <v>1959</v>
      </c>
      <c r="H984" s="29" t="s">
        <v>107</v>
      </c>
      <c r="I984" s="32" t="s">
        <v>220</v>
      </c>
      <c r="J984" s="33"/>
      <c r="K984" s="33"/>
      <c r="L984" s="33"/>
      <c r="M984" s="32" t="s">
        <v>4147</v>
      </c>
      <c r="N984" s="32" t="s">
        <v>965</v>
      </c>
      <c r="O984" s="33"/>
      <c r="P984" s="33"/>
      <c r="Q984" s="34">
        <v>50000</v>
      </c>
      <c r="R984" s="35">
        <f>IF(Q984&gt;0,0,(IF(ISNA(VLOOKUP(D984,Missing_Vaulations,3,FALSE))=TRUE,0,(VLOOKUP(D984,Missing_Vaulations,3,FALSE)))))</f>
        <v>0</v>
      </c>
      <c r="S984" s="34">
        <f>Q984+R984</f>
        <v>50000</v>
      </c>
      <c r="T984" s="36" t="s">
        <v>4148</v>
      </c>
      <c r="U984" s="37" t="s">
        <v>112</v>
      </c>
    </row>
    <row r="985" spans="1:21" x14ac:dyDescent="0.2">
      <c r="A985" s="28">
        <f>A984+1</f>
        <v>984</v>
      </c>
      <c r="B985" s="29" t="s">
        <v>4149</v>
      </c>
      <c r="C985" s="30">
        <v>44309</v>
      </c>
      <c r="D985" s="29" t="s">
        <v>97</v>
      </c>
      <c r="E985" s="31">
        <v>3916</v>
      </c>
      <c r="F985" s="29" t="s">
        <v>88</v>
      </c>
      <c r="G985" s="32" t="s">
        <v>3953</v>
      </c>
      <c r="H985" s="29" t="s">
        <v>107</v>
      </c>
      <c r="I985" s="32" t="s">
        <v>108</v>
      </c>
      <c r="J985" s="33"/>
      <c r="K985" s="33"/>
      <c r="L985" s="33"/>
      <c r="M985" s="32" t="s">
        <v>4150</v>
      </c>
      <c r="N985" s="32" t="s">
        <v>4127</v>
      </c>
      <c r="O985" s="33"/>
      <c r="P985" s="33"/>
      <c r="Q985" s="34">
        <v>50000</v>
      </c>
      <c r="R985" s="35">
        <f>IF(Q985&gt;0,0,(IF(ISNA(VLOOKUP(D985,Missing_Vaulations,3,FALSE))=TRUE,0,(VLOOKUP(D985,Missing_Vaulations,3,FALSE)))))</f>
        <v>0</v>
      </c>
      <c r="S985" s="34">
        <f>Q985+R985</f>
        <v>50000</v>
      </c>
      <c r="T985" s="36" t="s">
        <v>4151</v>
      </c>
      <c r="U985" s="37" t="s">
        <v>4152</v>
      </c>
    </row>
    <row r="986" spans="1:21" x14ac:dyDescent="0.2">
      <c r="A986" s="28">
        <f>A985+1</f>
        <v>985</v>
      </c>
      <c r="B986" s="29" t="s">
        <v>4153</v>
      </c>
      <c r="C986" s="30">
        <v>44309</v>
      </c>
      <c r="D986" s="29" t="s">
        <v>97</v>
      </c>
      <c r="E986" s="31">
        <v>7100</v>
      </c>
      <c r="F986" s="29" t="s">
        <v>88</v>
      </c>
      <c r="G986" s="32" t="s">
        <v>315</v>
      </c>
      <c r="H986" s="29" t="s">
        <v>107</v>
      </c>
      <c r="I986" s="32" t="s">
        <v>100</v>
      </c>
      <c r="J986" s="33"/>
      <c r="K986" s="33"/>
      <c r="L986" s="33"/>
      <c r="M986" s="32" t="s">
        <v>4154</v>
      </c>
      <c r="N986" s="32" t="s">
        <v>4127</v>
      </c>
      <c r="O986" s="33"/>
      <c r="P986" s="33"/>
      <c r="Q986" s="34">
        <v>50000</v>
      </c>
      <c r="R986" s="35">
        <f>IF(Q986&gt;0,0,(IF(ISNA(VLOOKUP(D986,Missing_Vaulations,3,FALSE))=TRUE,0,(VLOOKUP(D986,Missing_Vaulations,3,FALSE)))))</f>
        <v>0</v>
      </c>
      <c r="S986" s="34">
        <f>Q986+R986</f>
        <v>50000</v>
      </c>
      <c r="T986" s="36" t="s">
        <v>4155</v>
      </c>
      <c r="U986" s="37" t="s">
        <v>4156</v>
      </c>
    </row>
    <row r="987" spans="1:21" x14ac:dyDescent="0.2">
      <c r="A987" s="28">
        <f>A986+1</f>
        <v>986</v>
      </c>
      <c r="B987" s="29" t="s">
        <v>4157</v>
      </c>
      <c r="C987" s="30">
        <v>44309</v>
      </c>
      <c r="D987" s="29" t="s">
        <v>97</v>
      </c>
      <c r="E987" s="31">
        <v>8605</v>
      </c>
      <c r="F987" s="29" t="s">
        <v>88</v>
      </c>
      <c r="G987" s="32" t="s">
        <v>1224</v>
      </c>
      <c r="H987" s="29" t="s">
        <v>99</v>
      </c>
      <c r="I987" s="32" t="s">
        <v>172</v>
      </c>
      <c r="J987" s="33"/>
      <c r="K987" s="33"/>
      <c r="L987" s="33"/>
      <c r="M987" s="32" t="s">
        <v>4158</v>
      </c>
      <c r="N987" s="32" t="s">
        <v>1198</v>
      </c>
      <c r="O987" s="33"/>
      <c r="P987" s="33"/>
      <c r="Q987" s="34">
        <v>50000</v>
      </c>
      <c r="R987" s="35">
        <f>IF(Q987&gt;0,0,(IF(ISNA(VLOOKUP(D987,Missing_Vaulations,3,FALSE))=TRUE,0,(VLOOKUP(D987,Missing_Vaulations,3,FALSE)))))</f>
        <v>0</v>
      </c>
      <c r="S987" s="34">
        <f>Q987+R987</f>
        <v>50000</v>
      </c>
      <c r="T987" s="36" t="s">
        <v>4159</v>
      </c>
      <c r="U987" s="37" t="s">
        <v>139</v>
      </c>
    </row>
    <row r="988" spans="1:21" x14ac:dyDescent="0.2">
      <c r="A988" s="28">
        <f>A987+1</f>
        <v>987</v>
      </c>
      <c r="B988" s="29" t="s">
        <v>4160</v>
      </c>
      <c r="C988" s="30">
        <v>44309</v>
      </c>
      <c r="D988" s="29" t="s">
        <v>97</v>
      </c>
      <c r="E988" s="31">
        <v>12104</v>
      </c>
      <c r="F988" s="29" t="s">
        <v>88</v>
      </c>
      <c r="G988" s="32" t="s">
        <v>4161</v>
      </c>
      <c r="H988" s="29" t="s">
        <v>107</v>
      </c>
      <c r="I988" s="33"/>
      <c r="J988" s="33"/>
      <c r="K988" s="33"/>
      <c r="L988" s="33"/>
      <c r="M988" s="32" t="s">
        <v>4162</v>
      </c>
      <c r="N988" s="32" t="s">
        <v>4127</v>
      </c>
      <c r="O988" s="33"/>
      <c r="P988" s="33"/>
      <c r="Q988" s="34">
        <v>50000</v>
      </c>
      <c r="R988" s="35">
        <f>IF(Q988&gt;0,0,(IF(ISNA(VLOOKUP(D988,Missing_Vaulations,3,FALSE))=TRUE,0,(VLOOKUP(D988,Missing_Vaulations,3,FALSE)))))</f>
        <v>0</v>
      </c>
      <c r="S988" s="34">
        <f>Q988+R988</f>
        <v>50000</v>
      </c>
      <c r="T988" s="36" t="s">
        <v>4163</v>
      </c>
      <c r="U988" s="37" t="s">
        <v>4164</v>
      </c>
    </row>
    <row r="989" spans="1:21" x14ac:dyDescent="0.2">
      <c r="A989" s="28">
        <f>A988+1</f>
        <v>988</v>
      </c>
      <c r="B989" s="29" t="s">
        <v>4165</v>
      </c>
      <c r="C989" s="30">
        <v>44309</v>
      </c>
      <c r="D989" s="29" t="s">
        <v>97</v>
      </c>
      <c r="E989" s="31">
        <v>6406</v>
      </c>
      <c r="F989" s="29" t="s">
        <v>88</v>
      </c>
      <c r="G989" s="32" t="s">
        <v>4166</v>
      </c>
      <c r="H989" s="29" t="s">
        <v>99</v>
      </c>
      <c r="I989" s="32" t="s">
        <v>108</v>
      </c>
      <c r="J989" s="33"/>
      <c r="K989" s="33"/>
      <c r="L989" s="33"/>
      <c r="M989" s="32" t="s">
        <v>4167</v>
      </c>
      <c r="N989" s="32" t="s">
        <v>1481</v>
      </c>
      <c r="O989" s="33"/>
      <c r="P989" s="33"/>
      <c r="Q989" s="34">
        <v>50000</v>
      </c>
      <c r="R989" s="35">
        <f>IF(Q989&gt;0,0,(IF(ISNA(VLOOKUP(D989,Missing_Vaulations,3,FALSE))=TRUE,0,(VLOOKUP(D989,Missing_Vaulations,3,FALSE)))))</f>
        <v>0</v>
      </c>
      <c r="S989" s="34">
        <f>Q989+R989</f>
        <v>50000</v>
      </c>
      <c r="T989" s="36" t="s">
        <v>4168</v>
      </c>
      <c r="U989" s="37" t="s">
        <v>112</v>
      </c>
    </row>
    <row r="990" spans="1:21" x14ac:dyDescent="0.2">
      <c r="A990" s="28">
        <f>A989+1</f>
        <v>989</v>
      </c>
      <c r="B990" s="29" t="s">
        <v>4169</v>
      </c>
      <c r="C990" s="30">
        <v>44309</v>
      </c>
      <c r="D990" s="29" t="s">
        <v>97</v>
      </c>
      <c r="E990" s="31">
        <v>9203</v>
      </c>
      <c r="F990" s="29" t="s">
        <v>88</v>
      </c>
      <c r="G990" s="32" t="s">
        <v>1493</v>
      </c>
      <c r="H990" s="29" t="s">
        <v>403</v>
      </c>
      <c r="I990" s="32" t="s">
        <v>220</v>
      </c>
      <c r="J990" s="33"/>
      <c r="K990" s="33"/>
      <c r="L990" s="33"/>
      <c r="M990" s="32" t="s">
        <v>4170</v>
      </c>
      <c r="N990" s="32" t="s">
        <v>1481</v>
      </c>
      <c r="O990" s="33"/>
      <c r="P990" s="33"/>
      <c r="Q990" s="34">
        <v>50000</v>
      </c>
      <c r="R990" s="35">
        <f>IF(Q990&gt;0,0,(IF(ISNA(VLOOKUP(D990,Missing_Vaulations,3,FALSE))=TRUE,0,(VLOOKUP(D990,Missing_Vaulations,3,FALSE)))))</f>
        <v>0</v>
      </c>
      <c r="S990" s="34">
        <f>Q990+R990</f>
        <v>50000</v>
      </c>
      <c r="T990" s="36" t="s">
        <v>4171</v>
      </c>
      <c r="U990" s="37" t="s">
        <v>112</v>
      </c>
    </row>
    <row r="991" spans="1:21" x14ac:dyDescent="0.2">
      <c r="A991" s="28">
        <f>A990+1</f>
        <v>990</v>
      </c>
      <c r="B991" s="29" t="s">
        <v>4172</v>
      </c>
      <c r="C991" s="30">
        <v>44309</v>
      </c>
      <c r="D991" s="29" t="s">
        <v>97</v>
      </c>
      <c r="E991" s="31">
        <v>5001</v>
      </c>
      <c r="F991" s="29" t="s">
        <v>88</v>
      </c>
      <c r="G991" s="32" t="s">
        <v>4173</v>
      </c>
      <c r="H991" s="29" t="s">
        <v>121</v>
      </c>
      <c r="I991" s="32" t="s">
        <v>115</v>
      </c>
      <c r="J991" s="33"/>
      <c r="K991" s="33"/>
      <c r="L991" s="33"/>
      <c r="M991" s="32" t="s">
        <v>4174</v>
      </c>
      <c r="N991" s="32" t="s">
        <v>965</v>
      </c>
      <c r="O991" s="33"/>
      <c r="P991" s="33"/>
      <c r="Q991" s="34">
        <v>50000</v>
      </c>
      <c r="R991" s="35">
        <f>IF(Q991&gt;0,0,(IF(ISNA(VLOOKUP(D991,Missing_Vaulations,3,FALSE))=TRUE,0,(VLOOKUP(D991,Missing_Vaulations,3,FALSE)))))</f>
        <v>0</v>
      </c>
      <c r="S991" s="34">
        <f>Q991+R991</f>
        <v>50000</v>
      </c>
      <c r="T991" s="36" t="s">
        <v>4175</v>
      </c>
      <c r="U991" s="37" t="s">
        <v>112</v>
      </c>
    </row>
    <row r="992" spans="1:21" x14ac:dyDescent="0.2">
      <c r="A992" s="28">
        <f>A991+1</f>
        <v>991</v>
      </c>
      <c r="B992" s="29" t="s">
        <v>4176</v>
      </c>
      <c r="C992" s="30">
        <v>44309</v>
      </c>
      <c r="D992" s="29" t="s">
        <v>97</v>
      </c>
      <c r="E992" s="31">
        <v>1902</v>
      </c>
      <c r="F992" s="29" t="s">
        <v>88</v>
      </c>
      <c r="G992" s="32" t="s">
        <v>4177</v>
      </c>
      <c r="H992" s="29" t="s">
        <v>121</v>
      </c>
      <c r="I992" s="32" t="s">
        <v>172</v>
      </c>
      <c r="J992" s="33"/>
      <c r="K992" s="33"/>
      <c r="L992" s="33"/>
      <c r="M992" s="32" t="s">
        <v>4178</v>
      </c>
      <c r="N992" s="32" t="s">
        <v>965</v>
      </c>
      <c r="O992" s="33"/>
      <c r="P992" s="33"/>
      <c r="Q992" s="34">
        <v>50000</v>
      </c>
      <c r="R992" s="35">
        <f>IF(Q992&gt;0,0,(IF(ISNA(VLOOKUP(D992,Missing_Vaulations,3,FALSE))=TRUE,0,(VLOOKUP(D992,Missing_Vaulations,3,FALSE)))))</f>
        <v>0</v>
      </c>
      <c r="S992" s="34">
        <f>Q992+R992</f>
        <v>50000</v>
      </c>
      <c r="T992" s="36" t="s">
        <v>4179</v>
      </c>
      <c r="U992" s="37" t="s">
        <v>112</v>
      </c>
    </row>
    <row r="993" spans="1:21" x14ac:dyDescent="0.2">
      <c r="A993" s="28">
        <f>A992+1</f>
        <v>992</v>
      </c>
      <c r="B993" s="29" t="s">
        <v>4180</v>
      </c>
      <c r="C993" s="30">
        <v>44309</v>
      </c>
      <c r="D993" s="29" t="s">
        <v>97</v>
      </c>
      <c r="E993" s="31">
        <v>612</v>
      </c>
      <c r="F993" s="29" t="s">
        <v>88</v>
      </c>
      <c r="G993" s="32" t="s">
        <v>4181</v>
      </c>
      <c r="H993" s="29" t="s">
        <v>181</v>
      </c>
      <c r="I993" s="32" t="s">
        <v>143</v>
      </c>
      <c r="J993" s="33"/>
      <c r="K993" s="33"/>
      <c r="L993" s="33"/>
      <c r="M993" s="32" t="s">
        <v>4182</v>
      </c>
      <c r="N993" s="32" t="s">
        <v>965</v>
      </c>
      <c r="O993" s="33"/>
      <c r="P993" s="33"/>
      <c r="Q993" s="34">
        <v>50000</v>
      </c>
      <c r="R993" s="35">
        <f>IF(Q993&gt;0,0,(IF(ISNA(VLOOKUP(D993,Missing_Vaulations,3,FALSE))=TRUE,0,(VLOOKUP(D993,Missing_Vaulations,3,FALSE)))))</f>
        <v>0</v>
      </c>
      <c r="S993" s="34">
        <f>Q993+R993</f>
        <v>50000</v>
      </c>
      <c r="T993" s="36" t="s">
        <v>4183</v>
      </c>
      <c r="U993" s="37" t="s">
        <v>139</v>
      </c>
    </row>
    <row r="994" spans="1:21" x14ac:dyDescent="0.2">
      <c r="A994" s="28">
        <f>A993+1</f>
        <v>993</v>
      </c>
      <c r="B994" s="29" t="s">
        <v>4184</v>
      </c>
      <c r="C994" s="30">
        <v>44309</v>
      </c>
      <c r="D994" s="29" t="s">
        <v>97</v>
      </c>
      <c r="E994" s="31">
        <v>3620</v>
      </c>
      <c r="F994" s="29" t="s">
        <v>88</v>
      </c>
      <c r="G994" s="32" t="s">
        <v>4185</v>
      </c>
      <c r="H994" s="29" t="s">
        <v>121</v>
      </c>
      <c r="I994" s="32" t="s">
        <v>220</v>
      </c>
      <c r="J994" s="33"/>
      <c r="K994" s="33"/>
      <c r="L994" s="33"/>
      <c r="M994" s="32" t="s">
        <v>4186</v>
      </c>
      <c r="N994" s="32" t="s">
        <v>4127</v>
      </c>
      <c r="O994" s="33"/>
      <c r="P994" s="33"/>
      <c r="Q994" s="34">
        <v>50000</v>
      </c>
      <c r="R994" s="35">
        <f>IF(Q994&gt;0,0,(IF(ISNA(VLOOKUP(D994,Missing_Vaulations,3,FALSE))=TRUE,0,(VLOOKUP(D994,Missing_Vaulations,3,FALSE)))))</f>
        <v>0</v>
      </c>
      <c r="S994" s="34">
        <f>Q994+R994</f>
        <v>50000</v>
      </c>
      <c r="T994" s="36" t="s">
        <v>4187</v>
      </c>
      <c r="U994" s="37" t="s">
        <v>112</v>
      </c>
    </row>
    <row r="995" spans="1:21" x14ac:dyDescent="0.2">
      <c r="A995" s="28">
        <f>A994+1</f>
        <v>994</v>
      </c>
      <c r="B995" s="29" t="s">
        <v>4188</v>
      </c>
      <c r="C995" s="30">
        <v>44309</v>
      </c>
      <c r="D995" s="29" t="s">
        <v>87</v>
      </c>
      <c r="E995" s="31">
        <v>531</v>
      </c>
      <c r="F995" s="29" t="s">
        <v>88</v>
      </c>
      <c r="G995" s="32" t="s">
        <v>1182</v>
      </c>
      <c r="H995" s="29" t="s">
        <v>181</v>
      </c>
      <c r="I995" s="32" t="s">
        <v>91</v>
      </c>
      <c r="J995" s="33"/>
      <c r="K995" s="33"/>
      <c r="L995" s="29" t="s">
        <v>316</v>
      </c>
      <c r="M995" s="32" t="s">
        <v>4189</v>
      </c>
      <c r="N995" s="32" t="s">
        <v>4190</v>
      </c>
      <c r="O995" s="33"/>
      <c r="P995" s="33"/>
      <c r="Q995" s="34">
        <v>4930</v>
      </c>
      <c r="R995" s="35">
        <f>IF(Q995&gt;0,0,(IF(ISNA(VLOOKUP(D995,Missing_Vaulations,3,FALSE))=TRUE,0,(VLOOKUP(D995,Missing_Vaulations,3,FALSE)))))</f>
        <v>0</v>
      </c>
      <c r="S995" s="34">
        <f>Q995+R995</f>
        <v>4930</v>
      </c>
      <c r="T995" s="36" t="s">
        <v>4191</v>
      </c>
      <c r="U995" s="37" t="s">
        <v>4192</v>
      </c>
    </row>
    <row r="996" spans="1:21" x14ac:dyDescent="0.2">
      <c r="A996" s="28">
        <f>A995+1</f>
        <v>995</v>
      </c>
      <c r="B996" s="29" t="s">
        <v>4193</v>
      </c>
      <c r="C996" s="30">
        <v>44309</v>
      </c>
      <c r="D996" s="29" t="s">
        <v>87</v>
      </c>
      <c r="E996" s="31">
        <v>1115</v>
      </c>
      <c r="F996" s="29" t="s">
        <v>382</v>
      </c>
      <c r="G996" s="32" t="s">
        <v>626</v>
      </c>
      <c r="H996" s="29" t="s">
        <v>403</v>
      </c>
      <c r="I996" s="32" t="s">
        <v>186</v>
      </c>
      <c r="J996" s="33"/>
      <c r="K996" s="33"/>
      <c r="L996" s="33"/>
      <c r="M996" s="32" t="s">
        <v>4194</v>
      </c>
      <c r="N996" s="32" t="s">
        <v>93</v>
      </c>
      <c r="O996" s="39">
        <v>1</v>
      </c>
      <c r="P996" s="39">
        <v>1</v>
      </c>
      <c r="Q996" s="34">
        <v>37468</v>
      </c>
      <c r="R996" s="35">
        <f>IF(Q996&gt;0,0,(IF(ISNA(VLOOKUP(D996,Missing_Vaulations,3,FALSE))=TRUE,0,(VLOOKUP(D996,Missing_Vaulations,3,FALSE)))))</f>
        <v>0</v>
      </c>
      <c r="S996" s="34">
        <f>Q996+R996</f>
        <v>37468</v>
      </c>
      <c r="T996" s="36" t="s">
        <v>4195</v>
      </c>
      <c r="U996" s="37" t="s">
        <v>4196</v>
      </c>
    </row>
    <row r="997" spans="1:21" x14ac:dyDescent="0.2">
      <c r="A997" s="28">
        <f>A996+1</f>
        <v>996</v>
      </c>
      <c r="B997" s="29" t="s">
        <v>4197</v>
      </c>
      <c r="C997" s="30">
        <v>44309</v>
      </c>
      <c r="D997" s="29" t="s">
        <v>97</v>
      </c>
      <c r="E997" s="31">
        <v>6213</v>
      </c>
      <c r="F997" s="29" t="s">
        <v>88</v>
      </c>
      <c r="G997" s="32" t="s">
        <v>389</v>
      </c>
      <c r="H997" s="29" t="s">
        <v>390</v>
      </c>
      <c r="I997" s="32" t="s">
        <v>115</v>
      </c>
      <c r="J997" s="33"/>
      <c r="K997" s="33"/>
      <c r="L997" s="33"/>
      <c r="M997" s="32" t="s">
        <v>4198</v>
      </c>
      <c r="N997" s="32" t="s">
        <v>4127</v>
      </c>
      <c r="O997" s="33"/>
      <c r="P997" s="33"/>
      <c r="Q997" s="34">
        <v>50000</v>
      </c>
      <c r="R997" s="35">
        <f>IF(Q997&gt;0,0,(IF(ISNA(VLOOKUP(D997,Missing_Vaulations,3,FALSE))=TRUE,0,(VLOOKUP(D997,Missing_Vaulations,3,FALSE)))))</f>
        <v>0</v>
      </c>
      <c r="S997" s="34">
        <f>Q997+R997</f>
        <v>50000</v>
      </c>
      <c r="T997" s="36" t="s">
        <v>4199</v>
      </c>
      <c r="U997" s="37" t="s">
        <v>112</v>
      </c>
    </row>
    <row r="998" spans="1:21" x14ac:dyDescent="0.2">
      <c r="A998" s="28">
        <f>A997+1</f>
        <v>997</v>
      </c>
      <c r="B998" s="29" t="s">
        <v>4200</v>
      </c>
      <c r="C998" s="30">
        <v>44309</v>
      </c>
      <c r="D998" s="29" t="s">
        <v>97</v>
      </c>
      <c r="E998" s="31">
        <v>10410</v>
      </c>
      <c r="F998" s="29" t="s">
        <v>88</v>
      </c>
      <c r="G998" s="32" t="s">
        <v>4201</v>
      </c>
      <c r="H998" s="29" t="s">
        <v>285</v>
      </c>
      <c r="I998" s="32" t="s">
        <v>172</v>
      </c>
      <c r="J998" s="33"/>
      <c r="K998" s="33"/>
      <c r="L998" s="33"/>
      <c r="M998" s="32" t="s">
        <v>4202</v>
      </c>
      <c r="N998" s="32" t="s">
        <v>4127</v>
      </c>
      <c r="O998" s="33"/>
      <c r="P998" s="33"/>
      <c r="Q998" s="34">
        <v>50000</v>
      </c>
      <c r="R998" s="35">
        <f>IF(Q998&gt;0,0,(IF(ISNA(VLOOKUP(D998,Missing_Vaulations,3,FALSE))=TRUE,0,(VLOOKUP(D998,Missing_Vaulations,3,FALSE)))))</f>
        <v>0</v>
      </c>
      <c r="S998" s="34">
        <f>Q998+R998</f>
        <v>50000</v>
      </c>
      <c r="T998" s="36" t="s">
        <v>4203</v>
      </c>
      <c r="U998" s="37" t="s">
        <v>112</v>
      </c>
    </row>
    <row r="999" spans="1:21" x14ac:dyDescent="0.2">
      <c r="A999" s="28">
        <f>A998+1</f>
        <v>998</v>
      </c>
      <c r="B999" s="29" t="s">
        <v>4204</v>
      </c>
      <c r="C999" s="30">
        <v>44309</v>
      </c>
      <c r="D999" s="29" t="s">
        <v>87</v>
      </c>
      <c r="E999" s="31">
        <v>2401</v>
      </c>
      <c r="F999" s="29" t="s">
        <v>88</v>
      </c>
      <c r="G999" s="32" t="s">
        <v>3213</v>
      </c>
      <c r="H999" s="29" t="s">
        <v>181</v>
      </c>
      <c r="I999" s="32" t="s">
        <v>220</v>
      </c>
      <c r="J999" s="33"/>
      <c r="K999" s="33"/>
      <c r="L999" s="33"/>
      <c r="M999" s="32" t="s">
        <v>4205</v>
      </c>
      <c r="N999" s="32" t="s">
        <v>93</v>
      </c>
      <c r="O999" s="33"/>
      <c r="P999" s="33"/>
      <c r="Q999" s="34">
        <v>0</v>
      </c>
      <c r="R999" s="35">
        <f>IF(Q999&gt;0,0,(IF(ISNA(VLOOKUP(D999,Missing_Vaulations,3,FALSE))=TRUE,0,(VLOOKUP(D999,Missing_Vaulations,3,FALSE)))))</f>
        <v>3000</v>
      </c>
      <c r="S999" s="34">
        <f>Q999+R999</f>
        <v>3000</v>
      </c>
      <c r="T999" s="36" t="s">
        <v>4206</v>
      </c>
      <c r="U999" s="37" t="s">
        <v>4207</v>
      </c>
    </row>
    <row r="1000" spans="1:21" x14ac:dyDescent="0.2">
      <c r="A1000" s="28">
        <f>A999+1</f>
        <v>999</v>
      </c>
      <c r="B1000" s="29" t="s">
        <v>4208</v>
      </c>
      <c r="C1000" s="30">
        <v>44309</v>
      </c>
      <c r="D1000" s="29" t="s">
        <v>97</v>
      </c>
      <c r="E1000" s="31">
        <v>5304</v>
      </c>
      <c r="F1000" s="29" t="s">
        <v>88</v>
      </c>
      <c r="G1000" s="32" t="s">
        <v>4209</v>
      </c>
      <c r="H1000" s="29" t="s">
        <v>285</v>
      </c>
      <c r="I1000" s="33"/>
      <c r="J1000" s="33"/>
      <c r="K1000" s="33"/>
      <c r="L1000" s="33"/>
      <c r="M1000" s="32" t="s">
        <v>4210</v>
      </c>
      <c r="N1000" s="32" t="s">
        <v>4211</v>
      </c>
      <c r="O1000" s="33"/>
      <c r="P1000" s="33"/>
      <c r="Q1000" s="34">
        <v>50000</v>
      </c>
      <c r="R1000" s="35">
        <f>IF(Q1000&gt;0,0,(IF(ISNA(VLOOKUP(D1000,Missing_Vaulations,3,FALSE))=TRUE,0,(VLOOKUP(D1000,Missing_Vaulations,3,FALSE)))))</f>
        <v>0</v>
      </c>
      <c r="S1000" s="34">
        <f>Q1000+R1000</f>
        <v>50000</v>
      </c>
      <c r="T1000" s="36" t="s">
        <v>4212</v>
      </c>
      <c r="U1000" s="37" t="s">
        <v>4213</v>
      </c>
    </row>
    <row r="1001" spans="1:21" x14ac:dyDescent="0.2">
      <c r="A1001" s="28">
        <f>A1000+1</f>
        <v>1000</v>
      </c>
      <c r="B1001" s="29" t="s">
        <v>4214</v>
      </c>
      <c r="C1001" s="30">
        <v>44309</v>
      </c>
      <c r="D1001" s="29" t="s">
        <v>97</v>
      </c>
      <c r="E1001" s="31">
        <v>13604</v>
      </c>
      <c r="F1001" s="29" t="s">
        <v>88</v>
      </c>
      <c r="G1001" s="32" t="s">
        <v>4215</v>
      </c>
      <c r="H1001" s="29" t="s">
        <v>181</v>
      </c>
      <c r="I1001" s="32" t="s">
        <v>143</v>
      </c>
      <c r="J1001" s="33"/>
      <c r="K1001" s="33"/>
      <c r="L1001" s="33"/>
      <c r="M1001" s="32" t="s">
        <v>4216</v>
      </c>
      <c r="N1001" s="32" t="s">
        <v>965</v>
      </c>
      <c r="O1001" s="33"/>
      <c r="P1001" s="33"/>
      <c r="Q1001" s="34">
        <v>50000</v>
      </c>
      <c r="R1001" s="35">
        <f>IF(Q1001&gt;0,0,(IF(ISNA(VLOOKUP(D1001,Missing_Vaulations,3,FALSE))=TRUE,0,(VLOOKUP(D1001,Missing_Vaulations,3,FALSE)))))</f>
        <v>0</v>
      </c>
      <c r="S1001" s="34">
        <f>Q1001+R1001</f>
        <v>50000</v>
      </c>
      <c r="T1001" s="36" t="s">
        <v>4217</v>
      </c>
      <c r="U1001" s="37" t="s">
        <v>112</v>
      </c>
    </row>
    <row r="1002" spans="1:21" x14ac:dyDescent="0.2">
      <c r="A1002" s="28">
        <f>A1001+1</f>
        <v>1001</v>
      </c>
      <c r="B1002" s="29" t="s">
        <v>4218</v>
      </c>
      <c r="C1002" s="30">
        <v>44309</v>
      </c>
      <c r="D1002" s="29" t="s">
        <v>97</v>
      </c>
      <c r="E1002" s="31">
        <v>5903</v>
      </c>
      <c r="F1002" s="29" t="s">
        <v>88</v>
      </c>
      <c r="G1002" s="32" t="s">
        <v>4219</v>
      </c>
      <c r="H1002" s="29" t="s">
        <v>90</v>
      </c>
      <c r="I1002" s="32" t="s">
        <v>220</v>
      </c>
      <c r="J1002" s="33"/>
      <c r="K1002" s="33"/>
      <c r="L1002" s="33"/>
      <c r="M1002" s="32" t="s">
        <v>4220</v>
      </c>
      <c r="N1002" s="32" t="s">
        <v>204</v>
      </c>
      <c r="O1002" s="33"/>
      <c r="P1002" s="33"/>
      <c r="Q1002" s="34">
        <v>50000</v>
      </c>
      <c r="R1002" s="35">
        <f>IF(Q1002&gt;0,0,(IF(ISNA(VLOOKUP(D1002,Missing_Vaulations,3,FALSE))=TRUE,0,(VLOOKUP(D1002,Missing_Vaulations,3,FALSE)))))</f>
        <v>0</v>
      </c>
      <c r="S1002" s="34">
        <f>Q1002+R1002</f>
        <v>50000</v>
      </c>
      <c r="T1002" s="36" t="s">
        <v>4221</v>
      </c>
      <c r="U1002" s="37" t="s">
        <v>112</v>
      </c>
    </row>
    <row r="1003" spans="1:21" x14ac:dyDescent="0.2">
      <c r="A1003" s="28">
        <f>A1002+1</f>
        <v>1002</v>
      </c>
      <c r="B1003" s="29" t="s">
        <v>4222</v>
      </c>
      <c r="C1003" s="30">
        <v>44309</v>
      </c>
      <c r="D1003" s="29" t="s">
        <v>277</v>
      </c>
      <c r="E1003" s="31">
        <v>1103</v>
      </c>
      <c r="F1003" s="29" t="s">
        <v>88</v>
      </c>
      <c r="G1003" s="32" t="s">
        <v>4223</v>
      </c>
      <c r="H1003" s="29" t="s">
        <v>107</v>
      </c>
      <c r="I1003" s="32" t="s">
        <v>108</v>
      </c>
      <c r="J1003" s="33"/>
      <c r="K1003" s="33"/>
      <c r="L1003" s="33"/>
      <c r="M1003" s="32" t="s">
        <v>4224</v>
      </c>
      <c r="N1003" s="32" t="s">
        <v>4225</v>
      </c>
      <c r="O1003" s="33"/>
      <c r="P1003" s="33"/>
      <c r="Q1003" s="34">
        <v>0</v>
      </c>
      <c r="R1003" s="35">
        <f>IF(Q1003&gt;0,0,(IF(ISNA(VLOOKUP(D1003,Missing_Vaulations,3,FALSE))=TRUE,0,(VLOOKUP(D1003,Missing_Vaulations,3,FALSE)))))</f>
        <v>500</v>
      </c>
      <c r="S1003" s="34">
        <f>Q1003+R1003</f>
        <v>500</v>
      </c>
      <c r="T1003" s="36" t="s">
        <v>4226</v>
      </c>
      <c r="U1003" s="37" t="s">
        <v>282</v>
      </c>
    </row>
    <row r="1004" spans="1:21" x14ac:dyDescent="0.2">
      <c r="A1004" s="28">
        <f>A1003+1</f>
        <v>1003</v>
      </c>
      <c r="B1004" s="29" t="s">
        <v>4227</v>
      </c>
      <c r="C1004" s="30">
        <v>44309</v>
      </c>
      <c r="D1004" s="29" t="s">
        <v>277</v>
      </c>
      <c r="E1004" s="31">
        <v>6010</v>
      </c>
      <c r="F1004" s="29" t="s">
        <v>88</v>
      </c>
      <c r="G1004" s="32" t="s">
        <v>4228</v>
      </c>
      <c r="H1004" s="29" t="s">
        <v>107</v>
      </c>
      <c r="I1004" s="32" t="s">
        <v>220</v>
      </c>
      <c r="J1004" s="33"/>
      <c r="K1004" s="33"/>
      <c r="L1004" s="33"/>
      <c r="M1004" s="32" t="s">
        <v>4229</v>
      </c>
      <c r="N1004" s="32" t="s">
        <v>4225</v>
      </c>
      <c r="O1004" s="33"/>
      <c r="P1004" s="33"/>
      <c r="Q1004" s="34">
        <v>0</v>
      </c>
      <c r="R1004" s="35">
        <f>IF(Q1004&gt;0,0,(IF(ISNA(VLOOKUP(D1004,Missing_Vaulations,3,FALSE))=TRUE,0,(VLOOKUP(D1004,Missing_Vaulations,3,FALSE)))))</f>
        <v>500</v>
      </c>
      <c r="S1004" s="34">
        <f>Q1004+R1004</f>
        <v>500</v>
      </c>
      <c r="T1004" s="36" t="s">
        <v>4230</v>
      </c>
      <c r="U1004" s="37" t="s">
        <v>282</v>
      </c>
    </row>
    <row r="1005" spans="1:21" x14ac:dyDescent="0.2">
      <c r="A1005" s="28">
        <f>A1004+1</f>
        <v>1004</v>
      </c>
      <c r="B1005" s="29" t="s">
        <v>4231</v>
      </c>
      <c r="C1005" s="30">
        <v>44309</v>
      </c>
      <c r="D1005" s="29" t="s">
        <v>97</v>
      </c>
      <c r="E1005" s="31">
        <v>3819</v>
      </c>
      <c r="F1005" s="29" t="s">
        <v>88</v>
      </c>
      <c r="G1005" s="32" t="s">
        <v>4232</v>
      </c>
      <c r="H1005" s="29" t="s">
        <v>285</v>
      </c>
      <c r="I1005" s="32" t="s">
        <v>100</v>
      </c>
      <c r="J1005" s="33"/>
      <c r="K1005" s="33"/>
      <c r="L1005" s="33"/>
      <c r="M1005" s="32" t="s">
        <v>4233</v>
      </c>
      <c r="N1005" s="32" t="s">
        <v>1198</v>
      </c>
      <c r="O1005" s="33"/>
      <c r="P1005" s="33"/>
      <c r="Q1005" s="34">
        <v>50000</v>
      </c>
      <c r="R1005" s="35">
        <f>IF(Q1005&gt;0,0,(IF(ISNA(VLOOKUP(D1005,Missing_Vaulations,3,FALSE))=TRUE,0,(VLOOKUP(D1005,Missing_Vaulations,3,FALSE)))))</f>
        <v>0</v>
      </c>
      <c r="S1005" s="34">
        <f>Q1005+R1005</f>
        <v>50000</v>
      </c>
      <c r="T1005" s="36" t="s">
        <v>4234</v>
      </c>
      <c r="U1005" s="37" t="s">
        <v>1288</v>
      </c>
    </row>
    <row r="1006" spans="1:21" x14ac:dyDescent="0.2">
      <c r="A1006" s="28">
        <f>A1005+1</f>
        <v>1005</v>
      </c>
      <c r="B1006" s="29" t="s">
        <v>4235</v>
      </c>
      <c r="C1006" s="30">
        <v>44309</v>
      </c>
      <c r="D1006" s="29" t="s">
        <v>97</v>
      </c>
      <c r="E1006" s="31">
        <v>10408</v>
      </c>
      <c r="F1006" s="29" t="s">
        <v>88</v>
      </c>
      <c r="G1006" s="32" t="s">
        <v>4236</v>
      </c>
      <c r="H1006" s="29" t="s">
        <v>90</v>
      </c>
      <c r="I1006" s="33"/>
      <c r="J1006" s="33"/>
      <c r="K1006" s="33"/>
      <c r="L1006" s="33"/>
      <c r="M1006" s="32" t="s">
        <v>4237</v>
      </c>
      <c r="N1006" s="32" t="s">
        <v>1198</v>
      </c>
      <c r="O1006" s="33"/>
      <c r="P1006" s="33"/>
      <c r="Q1006" s="34">
        <v>50000</v>
      </c>
      <c r="R1006" s="35">
        <f>IF(Q1006&gt;0,0,(IF(ISNA(VLOOKUP(D1006,Missing_Vaulations,3,FALSE))=TRUE,0,(VLOOKUP(D1006,Missing_Vaulations,3,FALSE)))))</f>
        <v>0</v>
      </c>
      <c r="S1006" s="34">
        <f>Q1006+R1006</f>
        <v>50000</v>
      </c>
      <c r="T1006" s="36" t="s">
        <v>4238</v>
      </c>
      <c r="U1006" s="37" t="s">
        <v>112</v>
      </c>
    </row>
    <row r="1007" spans="1:21" x14ac:dyDescent="0.2">
      <c r="A1007" s="28">
        <f>A1006+1</f>
        <v>1006</v>
      </c>
      <c r="B1007" s="29" t="s">
        <v>4239</v>
      </c>
      <c r="C1007" s="30">
        <v>44309</v>
      </c>
      <c r="D1007" s="29" t="s">
        <v>97</v>
      </c>
      <c r="E1007" s="31">
        <v>4315</v>
      </c>
      <c r="F1007" s="29" t="s">
        <v>88</v>
      </c>
      <c r="G1007" s="32" t="s">
        <v>1681</v>
      </c>
      <c r="H1007" s="29" t="s">
        <v>99</v>
      </c>
      <c r="I1007" s="32" t="s">
        <v>172</v>
      </c>
      <c r="J1007" s="33"/>
      <c r="K1007" s="33"/>
      <c r="L1007" s="33"/>
      <c r="M1007" s="32" t="s">
        <v>4240</v>
      </c>
      <c r="N1007" s="32" t="s">
        <v>1198</v>
      </c>
      <c r="O1007" s="33"/>
      <c r="P1007" s="33"/>
      <c r="Q1007" s="34">
        <v>50000</v>
      </c>
      <c r="R1007" s="35">
        <f>IF(Q1007&gt;0,0,(IF(ISNA(VLOOKUP(D1007,Missing_Vaulations,3,FALSE))=TRUE,0,(VLOOKUP(D1007,Missing_Vaulations,3,FALSE)))))</f>
        <v>0</v>
      </c>
      <c r="S1007" s="34">
        <f>Q1007+R1007</f>
        <v>50000</v>
      </c>
      <c r="T1007" s="36" t="s">
        <v>4241</v>
      </c>
      <c r="U1007" s="37" t="s">
        <v>112</v>
      </c>
    </row>
    <row r="1008" spans="1:21" x14ac:dyDescent="0.2">
      <c r="A1008" s="28">
        <f>A1007+1</f>
        <v>1007</v>
      </c>
      <c r="B1008" s="29" t="s">
        <v>4242</v>
      </c>
      <c r="C1008" s="30">
        <v>44309</v>
      </c>
      <c r="D1008" s="29" t="s">
        <v>97</v>
      </c>
      <c r="E1008" s="31">
        <v>3918</v>
      </c>
      <c r="F1008" s="29" t="s">
        <v>88</v>
      </c>
      <c r="G1008" s="32" t="s">
        <v>4243</v>
      </c>
      <c r="H1008" s="29" t="s">
        <v>121</v>
      </c>
      <c r="I1008" s="32" t="s">
        <v>172</v>
      </c>
      <c r="J1008" s="33"/>
      <c r="K1008" s="33"/>
      <c r="L1008" s="33"/>
      <c r="M1008" s="32" t="s">
        <v>4244</v>
      </c>
      <c r="N1008" s="32" t="s">
        <v>1198</v>
      </c>
      <c r="O1008" s="33"/>
      <c r="P1008" s="33"/>
      <c r="Q1008" s="34">
        <v>50000</v>
      </c>
      <c r="R1008" s="35">
        <f>IF(Q1008&gt;0,0,(IF(ISNA(VLOOKUP(D1008,Missing_Vaulations,3,FALSE))=TRUE,0,(VLOOKUP(D1008,Missing_Vaulations,3,FALSE)))))</f>
        <v>0</v>
      </c>
      <c r="S1008" s="34">
        <f>Q1008+R1008</f>
        <v>50000</v>
      </c>
      <c r="T1008" s="36" t="s">
        <v>4245</v>
      </c>
      <c r="U1008" s="37" t="s">
        <v>112</v>
      </c>
    </row>
    <row r="1009" spans="1:21" x14ac:dyDescent="0.2">
      <c r="A1009" s="28">
        <f>A1008+1</f>
        <v>1008</v>
      </c>
      <c r="B1009" s="29" t="s">
        <v>4246</v>
      </c>
      <c r="C1009" s="30">
        <v>44309</v>
      </c>
      <c r="D1009" s="29" t="s">
        <v>97</v>
      </c>
      <c r="E1009" s="31">
        <v>9726</v>
      </c>
      <c r="F1009" s="29" t="s">
        <v>88</v>
      </c>
      <c r="G1009" s="32" t="s">
        <v>4247</v>
      </c>
      <c r="H1009" s="29" t="s">
        <v>107</v>
      </c>
      <c r="I1009" s="33"/>
      <c r="J1009" s="33"/>
      <c r="K1009" s="33"/>
      <c r="L1009" s="33"/>
      <c r="M1009" s="32" t="s">
        <v>4248</v>
      </c>
      <c r="N1009" s="32" t="s">
        <v>1198</v>
      </c>
      <c r="O1009" s="33"/>
      <c r="P1009" s="33"/>
      <c r="Q1009" s="34">
        <v>50000</v>
      </c>
      <c r="R1009" s="35">
        <f>IF(Q1009&gt;0,0,(IF(ISNA(VLOOKUP(D1009,Missing_Vaulations,3,FALSE))=TRUE,0,(VLOOKUP(D1009,Missing_Vaulations,3,FALSE)))))</f>
        <v>0</v>
      </c>
      <c r="S1009" s="34">
        <f>Q1009+R1009</f>
        <v>50000</v>
      </c>
      <c r="T1009" s="36" t="s">
        <v>4249</v>
      </c>
      <c r="U1009" s="37" t="s">
        <v>112</v>
      </c>
    </row>
    <row r="1010" spans="1:21" x14ac:dyDescent="0.2">
      <c r="A1010" s="28">
        <f>A1009+1</f>
        <v>1009</v>
      </c>
      <c r="B1010" s="29" t="s">
        <v>4250</v>
      </c>
      <c r="C1010" s="30">
        <v>44309</v>
      </c>
      <c r="D1010" s="29" t="s">
        <v>97</v>
      </c>
      <c r="E1010" s="31">
        <v>9507</v>
      </c>
      <c r="F1010" s="29" t="s">
        <v>88</v>
      </c>
      <c r="G1010" s="32" t="s">
        <v>4251</v>
      </c>
      <c r="H1010" s="29" t="s">
        <v>99</v>
      </c>
      <c r="I1010" s="32" t="s">
        <v>100</v>
      </c>
      <c r="J1010" s="33"/>
      <c r="K1010" s="33"/>
      <c r="L1010" s="33"/>
      <c r="M1010" s="32" t="s">
        <v>4252</v>
      </c>
      <c r="N1010" s="32" t="s">
        <v>1198</v>
      </c>
      <c r="O1010" s="33"/>
      <c r="P1010" s="33"/>
      <c r="Q1010" s="34">
        <v>50000</v>
      </c>
      <c r="R1010" s="35">
        <f>IF(Q1010&gt;0,0,(IF(ISNA(VLOOKUP(D1010,Missing_Vaulations,3,FALSE))=TRUE,0,(VLOOKUP(D1010,Missing_Vaulations,3,FALSE)))))</f>
        <v>0</v>
      </c>
      <c r="S1010" s="34">
        <f>Q1010+R1010</f>
        <v>50000</v>
      </c>
      <c r="T1010" s="36" t="s">
        <v>4253</v>
      </c>
      <c r="U1010" s="37" t="s">
        <v>112</v>
      </c>
    </row>
    <row r="1011" spans="1:21" x14ac:dyDescent="0.2">
      <c r="A1011" s="28">
        <f>A1010+1</f>
        <v>1010</v>
      </c>
      <c r="B1011" s="29" t="s">
        <v>4254</v>
      </c>
      <c r="C1011" s="30">
        <v>44309</v>
      </c>
      <c r="D1011" s="29" t="s">
        <v>97</v>
      </c>
      <c r="E1011" s="31">
        <v>5807</v>
      </c>
      <c r="F1011" s="29" t="s">
        <v>88</v>
      </c>
      <c r="G1011" s="32" t="s">
        <v>4255</v>
      </c>
      <c r="H1011" s="29" t="s">
        <v>181</v>
      </c>
      <c r="I1011" s="32" t="s">
        <v>115</v>
      </c>
      <c r="J1011" s="33"/>
      <c r="K1011" s="33"/>
      <c r="L1011" s="33"/>
      <c r="M1011" s="32" t="s">
        <v>4256</v>
      </c>
      <c r="N1011" s="32" t="s">
        <v>1198</v>
      </c>
      <c r="O1011" s="33"/>
      <c r="P1011" s="33"/>
      <c r="Q1011" s="34">
        <v>50000</v>
      </c>
      <c r="R1011" s="35">
        <f>IF(Q1011&gt;0,0,(IF(ISNA(VLOOKUP(D1011,Missing_Vaulations,3,FALSE))=TRUE,0,(VLOOKUP(D1011,Missing_Vaulations,3,FALSE)))))</f>
        <v>0</v>
      </c>
      <c r="S1011" s="34">
        <f>Q1011+R1011</f>
        <v>50000</v>
      </c>
      <c r="T1011" s="36" t="s">
        <v>4257</v>
      </c>
      <c r="U1011" s="37" t="s">
        <v>112</v>
      </c>
    </row>
    <row r="1012" spans="1:21" x14ac:dyDescent="0.2">
      <c r="A1012" s="28">
        <f>A1011+1</f>
        <v>1011</v>
      </c>
      <c r="B1012" s="29" t="s">
        <v>4258</v>
      </c>
      <c r="C1012" s="30">
        <v>44309</v>
      </c>
      <c r="D1012" s="29" t="s">
        <v>97</v>
      </c>
      <c r="E1012" s="31">
        <v>9312</v>
      </c>
      <c r="F1012" s="29" t="s">
        <v>88</v>
      </c>
      <c r="G1012" s="32" t="s">
        <v>1493</v>
      </c>
      <c r="H1012" s="29" t="s">
        <v>403</v>
      </c>
      <c r="I1012" s="32" t="s">
        <v>115</v>
      </c>
      <c r="J1012" s="33"/>
      <c r="K1012" s="33"/>
      <c r="L1012" s="33"/>
      <c r="M1012" s="32" t="s">
        <v>4259</v>
      </c>
      <c r="N1012" s="32" t="s">
        <v>1198</v>
      </c>
      <c r="O1012" s="33"/>
      <c r="P1012" s="33"/>
      <c r="Q1012" s="34">
        <v>50000</v>
      </c>
      <c r="R1012" s="35">
        <f>IF(Q1012&gt;0,0,(IF(ISNA(VLOOKUP(D1012,Missing_Vaulations,3,FALSE))=TRUE,0,(VLOOKUP(D1012,Missing_Vaulations,3,FALSE)))))</f>
        <v>0</v>
      </c>
      <c r="S1012" s="34">
        <f>Q1012+R1012</f>
        <v>50000</v>
      </c>
      <c r="T1012" s="36" t="s">
        <v>4260</v>
      </c>
      <c r="U1012" s="37" t="s">
        <v>2867</v>
      </c>
    </row>
    <row r="1013" spans="1:21" x14ac:dyDescent="0.2">
      <c r="A1013" s="28">
        <f>A1012+1</f>
        <v>1012</v>
      </c>
      <c r="B1013" s="29" t="s">
        <v>4261</v>
      </c>
      <c r="C1013" s="30">
        <v>44309</v>
      </c>
      <c r="D1013" s="29" t="s">
        <v>97</v>
      </c>
      <c r="E1013" s="31">
        <v>7609</v>
      </c>
      <c r="F1013" s="29" t="s">
        <v>88</v>
      </c>
      <c r="G1013" s="32" t="s">
        <v>4262</v>
      </c>
      <c r="H1013" s="29" t="s">
        <v>90</v>
      </c>
      <c r="I1013" s="32" t="s">
        <v>186</v>
      </c>
      <c r="J1013" s="33"/>
      <c r="K1013" s="33"/>
      <c r="L1013" s="33"/>
      <c r="M1013" s="32" t="s">
        <v>4263</v>
      </c>
      <c r="N1013" s="32" t="s">
        <v>1198</v>
      </c>
      <c r="O1013" s="33"/>
      <c r="P1013" s="33"/>
      <c r="Q1013" s="34">
        <v>50000</v>
      </c>
      <c r="R1013" s="35">
        <f>IF(Q1013&gt;0,0,(IF(ISNA(VLOOKUP(D1013,Missing_Vaulations,3,FALSE))=TRUE,0,(VLOOKUP(D1013,Missing_Vaulations,3,FALSE)))))</f>
        <v>0</v>
      </c>
      <c r="S1013" s="34">
        <f>Q1013+R1013</f>
        <v>50000</v>
      </c>
      <c r="T1013" s="36" t="s">
        <v>4264</v>
      </c>
      <c r="U1013" s="37" t="s">
        <v>1944</v>
      </c>
    </row>
    <row r="1014" spans="1:21" x14ac:dyDescent="0.2">
      <c r="A1014" s="28">
        <f>A1013+1</f>
        <v>1013</v>
      </c>
      <c r="B1014" s="29" t="s">
        <v>4265</v>
      </c>
      <c r="C1014" s="30">
        <v>44309</v>
      </c>
      <c r="D1014" s="29" t="s">
        <v>97</v>
      </c>
      <c r="E1014" s="31">
        <v>5605</v>
      </c>
      <c r="F1014" s="29" t="s">
        <v>88</v>
      </c>
      <c r="G1014" s="32" t="s">
        <v>4266</v>
      </c>
      <c r="H1014" s="29" t="s">
        <v>99</v>
      </c>
      <c r="I1014" s="32" t="s">
        <v>220</v>
      </c>
      <c r="J1014" s="33"/>
      <c r="K1014" s="33"/>
      <c r="L1014" s="33"/>
      <c r="M1014" s="32" t="s">
        <v>4267</v>
      </c>
      <c r="N1014" s="32" t="s">
        <v>204</v>
      </c>
      <c r="O1014" s="33"/>
      <c r="P1014" s="33"/>
      <c r="Q1014" s="34">
        <v>50000</v>
      </c>
      <c r="R1014" s="35">
        <f>IF(Q1014&gt;0,0,(IF(ISNA(VLOOKUP(D1014,Missing_Vaulations,3,FALSE))=TRUE,0,(VLOOKUP(D1014,Missing_Vaulations,3,FALSE)))))</f>
        <v>0</v>
      </c>
      <c r="S1014" s="34">
        <f>Q1014+R1014</f>
        <v>50000</v>
      </c>
      <c r="T1014" s="36" t="s">
        <v>4268</v>
      </c>
      <c r="U1014" s="37" t="s">
        <v>112</v>
      </c>
    </row>
    <row r="1015" spans="1:21" x14ac:dyDescent="0.2">
      <c r="A1015" s="28">
        <f>A1014+1</f>
        <v>1014</v>
      </c>
      <c r="B1015" s="29" t="s">
        <v>4269</v>
      </c>
      <c r="C1015" s="30">
        <v>44309</v>
      </c>
      <c r="D1015" s="29" t="s">
        <v>97</v>
      </c>
      <c r="E1015" s="31">
        <v>12807</v>
      </c>
      <c r="F1015" s="29" t="s">
        <v>88</v>
      </c>
      <c r="G1015" s="32" t="s">
        <v>4270</v>
      </c>
      <c r="H1015" s="29" t="s">
        <v>132</v>
      </c>
      <c r="I1015" s="32" t="s">
        <v>108</v>
      </c>
      <c r="J1015" s="33"/>
      <c r="K1015" s="33"/>
      <c r="L1015" s="33"/>
      <c r="M1015" s="32" t="s">
        <v>4271</v>
      </c>
      <c r="N1015" s="32" t="s">
        <v>204</v>
      </c>
      <c r="O1015" s="33"/>
      <c r="P1015" s="33"/>
      <c r="Q1015" s="34">
        <v>50000</v>
      </c>
      <c r="R1015" s="35">
        <f>IF(Q1015&gt;0,0,(IF(ISNA(VLOOKUP(D1015,Missing_Vaulations,3,FALSE))=TRUE,0,(VLOOKUP(D1015,Missing_Vaulations,3,FALSE)))))</f>
        <v>0</v>
      </c>
      <c r="S1015" s="34">
        <f>Q1015+R1015</f>
        <v>50000</v>
      </c>
      <c r="T1015" s="36" t="s">
        <v>4272</v>
      </c>
      <c r="U1015" s="37" t="s">
        <v>112</v>
      </c>
    </row>
    <row r="1016" spans="1:21" x14ac:dyDescent="0.2">
      <c r="A1016" s="28">
        <f>A1015+1</f>
        <v>1015</v>
      </c>
      <c r="B1016" s="29" t="s">
        <v>4273</v>
      </c>
      <c r="C1016" s="30">
        <v>44309</v>
      </c>
      <c r="D1016" s="29" t="s">
        <v>97</v>
      </c>
      <c r="E1016" s="31">
        <v>1206</v>
      </c>
      <c r="F1016" s="29" t="s">
        <v>88</v>
      </c>
      <c r="G1016" s="32" t="s">
        <v>4274</v>
      </c>
      <c r="H1016" s="29" t="s">
        <v>181</v>
      </c>
      <c r="I1016" s="32" t="s">
        <v>186</v>
      </c>
      <c r="J1016" s="33"/>
      <c r="K1016" s="33"/>
      <c r="L1016" s="33"/>
      <c r="M1016" s="32" t="s">
        <v>4275</v>
      </c>
      <c r="N1016" s="32" t="s">
        <v>204</v>
      </c>
      <c r="O1016" s="33"/>
      <c r="P1016" s="33"/>
      <c r="Q1016" s="34">
        <v>50000</v>
      </c>
      <c r="R1016" s="35">
        <f>IF(Q1016&gt;0,0,(IF(ISNA(VLOOKUP(D1016,Missing_Vaulations,3,FALSE))=TRUE,0,(VLOOKUP(D1016,Missing_Vaulations,3,FALSE)))))</f>
        <v>0</v>
      </c>
      <c r="S1016" s="34">
        <f>Q1016+R1016</f>
        <v>50000</v>
      </c>
      <c r="T1016" s="36" t="s">
        <v>4276</v>
      </c>
      <c r="U1016" s="37" t="s">
        <v>112</v>
      </c>
    </row>
    <row r="1017" spans="1:21" x14ac:dyDescent="0.2">
      <c r="A1017" s="28">
        <f>A1016+1</f>
        <v>1016</v>
      </c>
      <c r="B1017" s="29" t="s">
        <v>4277</v>
      </c>
      <c r="C1017" s="30">
        <v>44309</v>
      </c>
      <c r="D1017" s="29" t="s">
        <v>87</v>
      </c>
      <c r="E1017" s="31">
        <v>5735</v>
      </c>
      <c r="F1017" s="29" t="s">
        <v>88</v>
      </c>
      <c r="G1017" s="32" t="s">
        <v>4278</v>
      </c>
      <c r="H1017" s="29" t="s">
        <v>107</v>
      </c>
      <c r="I1017" s="32" t="s">
        <v>100</v>
      </c>
      <c r="J1017" s="33"/>
      <c r="K1017" s="33"/>
      <c r="L1017" s="33"/>
      <c r="M1017" s="32" t="s">
        <v>4279</v>
      </c>
      <c r="N1017" s="32" t="s">
        <v>93</v>
      </c>
      <c r="O1017" s="33"/>
      <c r="P1017" s="33"/>
      <c r="Q1017" s="34">
        <v>0</v>
      </c>
      <c r="R1017" s="35">
        <f>IF(Q1017&gt;0,0,(IF(ISNA(VLOOKUP(D1017,Missing_Vaulations,3,FALSE))=TRUE,0,(VLOOKUP(D1017,Missing_Vaulations,3,FALSE)))))</f>
        <v>3000</v>
      </c>
      <c r="S1017" s="34">
        <f>Q1017+R1017</f>
        <v>3000</v>
      </c>
      <c r="T1017" s="36" t="s">
        <v>4280</v>
      </c>
      <c r="U1017" s="37" t="s">
        <v>4281</v>
      </c>
    </row>
    <row r="1018" spans="1:21" x14ac:dyDescent="0.2">
      <c r="A1018" s="28">
        <f>A1017+1</f>
        <v>1017</v>
      </c>
      <c r="B1018" s="29" t="s">
        <v>4282</v>
      </c>
      <c r="C1018" s="30">
        <v>44309</v>
      </c>
      <c r="D1018" s="29" t="s">
        <v>97</v>
      </c>
      <c r="E1018" s="31">
        <v>5307</v>
      </c>
      <c r="F1018" s="29" t="s">
        <v>88</v>
      </c>
      <c r="G1018" s="32" t="s">
        <v>845</v>
      </c>
      <c r="H1018" s="29" t="s">
        <v>107</v>
      </c>
      <c r="I1018" s="32" t="s">
        <v>466</v>
      </c>
      <c r="J1018" s="33"/>
      <c r="K1018" s="33"/>
      <c r="L1018" s="33"/>
      <c r="M1018" s="32" t="s">
        <v>4283</v>
      </c>
      <c r="N1018" s="32" t="s">
        <v>204</v>
      </c>
      <c r="O1018" s="33"/>
      <c r="P1018" s="33"/>
      <c r="Q1018" s="34">
        <v>50000</v>
      </c>
      <c r="R1018" s="35">
        <f>IF(Q1018&gt;0,0,(IF(ISNA(VLOOKUP(D1018,Missing_Vaulations,3,FALSE))=TRUE,0,(VLOOKUP(D1018,Missing_Vaulations,3,FALSE)))))</f>
        <v>0</v>
      </c>
      <c r="S1018" s="34">
        <f>Q1018+R1018</f>
        <v>50000</v>
      </c>
      <c r="T1018" s="36" t="s">
        <v>4284</v>
      </c>
      <c r="U1018" s="37" t="s">
        <v>112</v>
      </c>
    </row>
    <row r="1019" spans="1:21" x14ac:dyDescent="0.2">
      <c r="A1019" s="28">
        <f>A1018+1</f>
        <v>1018</v>
      </c>
      <c r="B1019" s="29" t="s">
        <v>4285</v>
      </c>
      <c r="C1019" s="30">
        <v>44309</v>
      </c>
      <c r="D1019" s="29" t="s">
        <v>97</v>
      </c>
      <c r="E1019" s="31">
        <v>10108</v>
      </c>
      <c r="F1019" s="29" t="s">
        <v>88</v>
      </c>
      <c r="G1019" s="32" t="s">
        <v>1390</v>
      </c>
      <c r="H1019" s="29" t="s">
        <v>107</v>
      </c>
      <c r="I1019" s="32" t="s">
        <v>108</v>
      </c>
      <c r="J1019" s="33"/>
      <c r="K1019" s="33"/>
      <c r="L1019" s="33"/>
      <c r="M1019" s="32" t="s">
        <v>4286</v>
      </c>
      <c r="N1019" s="32" t="s">
        <v>1778</v>
      </c>
      <c r="O1019" s="33"/>
      <c r="P1019" s="33"/>
      <c r="Q1019" s="34">
        <v>50000</v>
      </c>
      <c r="R1019" s="35">
        <f>IF(Q1019&gt;0,0,(IF(ISNA(VLOOKUP(D1019,Missing_Vaulations,3,FALSE))=TRUE,0,(VLOOKUP(D1019,Missing_Vaulations,3,FALSE)))))</f>
        <v>0</v>
      </c>
      <c r="S1019" s="34">
        <f>Q1019+R1019</f>
        <v>50000</v>
      </c>
      <c r="T1019" s="36" t="s">
        <v>4287</v>
      </c>
      <c r="U1019" s="37" t="s">
        <v>112</v>
      </c>
    </row>
    <row r="1020" spans="1:21" x14ac:dyDescent="0.2">
      <c r="A1020" s="28">
        <f>A1019+1</f>
        <v>1019</v>
      </c>
      <c r="B1020" s="29" t="s">
        <v>4288</v>
      </c>
      <c r="C1020" s="30">
        <v>44309</v>
      </c>
      <c r="D1020" s="29" t="s">
        <v>97</v>
      </c>
      <c r="E1020" s="31">
        <v>6207</v>
      </c>
      <c r="F1020" s="29" t="s">
        <v>88</v>
      </c>
      <c r="G1020" s="32" t="s">
        <v>4289</v>
      </c>
      <c r="H1020" s="29" t="s">
        <v>90</v>
      </c>
      <c r="I1020" s="32" t="s">
        <v>220</v>
      </c>
      <c r="J1020" s="33"/>
      <c r="K1020" s="33"/>
      <c r="L1020" s="33"/>
      <c r="M1020" s="32" t="s">
        <v>4290</v>
      </c>
      <c r="N1020" s="32" t="s">
        <v>1481</v>
      </c>
      <c r="O1020" s="33"/>
      <c r="P1020" s="33"/>
      <c r="Q1020" s="34">
        <v>50000</v>
      </c>
      <c r="R1020" s="35">
        <f>IF(Q1020&gt;0,0,(IF(ISNA(VLOOKUP(D1020,Missing_Vaulations,3,FALSE))=TRUE,0,(VLOOKUP(D1020,Missing_Vaulations,3,FALSE)))))</f>
        <v>0</v>
      </c>
      <c r="S1020" s="34">
        <f>Q1020+R1020</f>
        <v>50000</v>
      </c>
      <c r="T1020" s="36" t="s">
        <v>4291</v>
      </c>
      <c r="U1020" s="37" t="s">
        <v>112</v>
      </c>
    </row>
    <row r="1021" spans="1:21" x14ac:dyDescent="0.2">
      <c r="A1021" s="28">
        <f>A1020+1</f>
        <v>1020</v>
      </c>
      <c r="B1021" s="29" t="s">
        <v>4292</v>
      </c>
      <c r="C1021" s="30">
        <v>44309</v>
      </c>
      <c r="D1021" s="29" t="s">
        <v>97</v>
      </c>
      <c r="E1021" s="31">
        <v>3318</v>
      </c>
      <c r="F1021" s="29" t="s">
        <v>88</v>
      </c>
      <c r="G1021" s="32" t="s">
        <v>4293</v>
      </c>
      <c r="H1021" s="29" t="s">
        <v>107</v>
      </c>
      <c r="I1021" s="32" t="s">
        <v>115</v>
      </c>
      <c r="J1021" s="33"/>
      <c r="K1021" s="33"/>
      <c r="L1021" s="33"/>
      <c r="M1021" s="32" t="s">
        <v>4294</v>
      </c>
      <c r="N1021" s="32" t="s">
        <v>1778</v>
      </c>
      <c r="O1021" s="33"/>
      <c r="P1021" s="33"/>
      <c r="Q1021" s="34">
        <v>50000</v>
      </c>
      <c r="R1021" s="35">
        <f>IF(Q1021&gt;0,0,(IF(ISNA(VLOOKUP(D1021,Missing_Vaulations,3,FALSE))=TRUE,0,(VLOOKUP(D1021,Missing_Vaulations,3,FALSE)))))</f>
        <v>0</v>
      </c>
      <c r="S1021" s="34">
        <f>Q1021+R1021</f>
        <v>50000</v>
      </c>
      <c r="T1021" s="36" t="s">
        <v>4295</v>
      </c>
      <c r="U1021" s="37" t="s">
        <v>139</v>
      </c>
    </row>
    <row r="1022" spans="1:21" x14ac:dyDescent="0.2">
      <c r="A1022" s="28">
        <f>A1021+1</f>
        <v>1021</v>
      </c>
      <c r="B1022" s="29" t="s">
        <v>4296</v>
      </c>
      <c r="C1022" s="30">
        <v>44309</v>
      </c>
      <c r="D1022" s="29" t="s">
        <v>97</v>
      </c>
      <c r="E1022" s="31">
        <v>196</v>
      </c>
      <c r="F1022" s="29" t="s">
        <v>88</v>
      </c>
      <c r="G1022" s="32" t="s">
        <v>4297</v>
      </c>
      <c r="H1022" s="29" t="s">
        <v>99</v>
      </c>
      <c r="I1022" s="32" t="s">
        <v>100</v>
      </c>
      <c r="J1022" s="33"/>
      <c r="K1022" s="33"/>
      <c r="L1022" s="33"/>
      <c r="M1022" s="32" t="s">
        <v>4298</v>
      </c>
      <c r="N1022" s="32" t="s">
        <v>1198</v>
      </c>
      <c r="O1022" s="33"/>
      <c r="P1022" s="33"/>
      <c r="Q1022" s="34">
        <v>50000</v>
      </c>
      <c r="R1022" s="35">
        <f>IF(Q1022&gt;0,0,(IF(ISNA(VLOOKUP(D1022,Missing_Vaulations,3,FALSE))=TRUE,0,(VLOOKUP(D1022,Missing_Vaulations,3,FALSE)))))</f>
        <v>0</v>
      </c>
      <c r="S1022" s="34">
        <f>Q1022+R1022</f>
        <v>50000</v>
      </c>
      <c r="T1022" s="36" t="s">
        <v>4299</v>
      </c>
      <c r="U1022" s="37" t="s">
        <v>139</v>
      </c>
    </row>
    <row r="1023" spans="1:21" x14ac:dyDescent="0.2">
      <c r="A1023" s="28">
        <f>A1022+1</f>
        <v>1022</v>
      </c>
      <c r="B1023" s="29" t="s">
        <v>4300</v>
      </c>
      <c r="C1023" s="30">
        <v>44309</v>
      </c>
      <c r="D1023" s="29" t="s">
        <v>97</v>
      </c>
      <c r="E1023" s="31">
        <v>6004</v>
      </c>
      <c r="F1023" s="29" t="s">
        <v>88</v>
      </c>
      <c r="G1023" s="32" t="s">
        <v>4301</v>
      </c>
      <c r="H1023" s="29" t="s">
        <v>107</v>
      </c>
      <c r="I1023" s="32" t="s">
        <v>220</v>
      </c>
      <c r="J1023" s="33"/>
      <c r="K1023" s="33"/>
      <c r="L1023" s="33"/>
      <c r="M1023" s="32" t="s">
        <v>4302</v>
      </c>
      <c r="N1023" s="32" t="s">
        <v>1198</v>
      </c>
      <c r="O1023" s="33"/>
      <c r="P1023" s="33"/>
      <c r="Q1023" s="34">
        <v>50000</v>
      </c>
      <c r="R1023" s="35">
        <f>IF(Q1023&gt;0,0,(IF(ISNA(VLOOKUP(D1023,Missing_Vaulations,3,FALSE))=TRUE,0,(VLOOKUP(D1023,Missing_Vaulations,3,FALSE)))))</f>
        <v>0</v>
      </c>
      <c r="S1023" s="34">
        <f>Q1023+R1023</f>
        <v>50000</v>
      </c>
      <c r="T1023" s="36" t="s">
        <v>4303</v>
      </c>
      <c r="U1023" s="37" t="s">
        <v>112</v>
      </c>
    </row>
    <row r="1024" spans="1:21" x14ac:dyDescent="0.2">
      <c r="A1024" s="28">
        <f>A1023+1</f>
        <v>1023</v>
      </c>
      <c r="B1024" s="29" t="s">
        <v>4304</v>
      </c>
      <c r="C1024" s="30">
        <v>44309</v>
      </c>
      <c r="D1024" s="29" t="s">
        <v>97</v>
      </c>
      <c r="E1024" s="31">
        <v>10321</v>
      </c>
      <c r="F1024" s="29" t="s">
        <v>88</v>
      </c>
      <c r="G1024" s="32" t="s">
        <v>1204</v>
      </c>
      <c r="H1024" s="29" t="s">
        <v>107</v>
      </c>
      <c r="I1024" s="32" t="s">
        <v>108</v>
      </c>
      <c r="J1024" s="33"/>
      <c r="K1024" s="33"/>
      <c r="L1024" s="33"/>
      <c r="M1024" s="32" t="s">
        <v>4305</v>
      </c>
      <c r="N1024" s="32" t="s">
        <v>1198</v>
      </c>
      <c r="O1024" s="33"/>
      <c r="P1024" s="33"/>
      <c r="Q1024" s="34">
        <v>50000</v>
      </c>
      <c r="R1024" s="35">
        <f>IF(Q1024&gt;0,0,(IF(ISNA(VLOOKUP(D1024,Missing_Vaulations,3,FALSE))=TRUE,0,(VLOOKUP(D1024,Missing_Vaulations,3,FALSE)))))</f>
        <v>0</v>
      </c>
      <c r="S1024" s="34">
        <f>Q1024+R1024</f>
        <v>50000</v>
      </c>
      <c r="T1024" s="36" t="s">
        <v>4306</v>
      </c>
      <c r="U1024" s="37" t="s">
        <v>112</v>
      </c>
    </row>
    <row r="1025" spans="1:21" x14ac:dyDescent="0.2">
      <c r="A1025" s="28">
        <f>A1024+1</f>
        <v>1024</v>
      </c>
      <c r="B1025" s="29" t="s">
        <v>4307</v>
      </c>
      <c r="C1025" s="30">
        <v>44309</v>
      </c>
      <c r="D1025" s="29" t="s">
        <v>97</v>
      </c>
      <c r="E1025" s="31">
        <v>11902</v>
      </c>
      <c r="F1025" s="29" t="s">
        <v>88</v>
      </c>
      <c r="G1025" s="32" t="s">
        <v>4308</v>
      </c>
      <c r="H1025" s="29" t="s">
        <v>181</v>
      </c>
      <c r="I1025" s="32" t="s">
        <v>108</v>
      </c>
      <c r="J1025" s="33"/>
      <c r="K1025" s="33"/>
      <c r="L1025" s="33"/>
      <c r="M1025" s="32" t="s">
        <v>4309</v>
      </c>
      <c r="N1025" s="32" t="s">
        <v>1198</v>
      </c>
      <c r="O1025" s="33"/>
      <c r="P1025" s="33"/>
      <c r="Q1025" s="34">
        <v>50000</v>
      </c>
      <c r="R1025" s="35">
        <f>IF(Q1025&gt;0,0,(IF(ISNA(VLOOKUP(D1025,Missing_Vaulations,3,FALSE))=TRUE,0,(VLOOKUP(D1025,Missing_Vaulations,3,FALSE)))))</f>
        <v>0</v>
      </c>
      <c r="S1025" s="34">
        <f>Q1025+R1025</f>
        <v>50000</v>
      </c>
      <c r="T1025" s="36" t="s">
        <v>4310</v>
      </c>
      <c r="U1025" s="37" t="s">
        <v>112</v>
      </c>
    </row>
    <row r="1026" spans="1:21" x14ac:dyDescent="0.2">
      <c r="A1026" s="28">
        <f>A1025+1</f>
        <v>1025</v>
      </c>
      <c r="B1026" s="29" t="s">
        <v>4311</v>
      </c>
      <c r="C1026" s="30">
        <v>44309</v>
      </c>
      <c r="D1026" s="29" t="s">
        <v>97</v>
      </c>
      <c r="E1026" s="31">
        <v>11017</v>
      </c>
      <c r="F1026" s="29" t="s">
        <v>88</v>
      </c>
      <c r="G1026" s="32" t="s">
        <v>3753</v>
      </c>
      <c r="H1026" s="29" t="s">
        <v>90</v>
      </c>
      <c r="I1026" s="32" t="s">
        <v>108</v>
      </c>
      <c r="J1026" s="33"/>
      <c r="K1026" s="33"/>
      <c r="L1026" s="33"/>
      <c r="M1026" s="32" t="s">
        <v>4312</v>
      </c>
      <c r="N1026" s="32" t="s">
        <v>204</v>
      </c>
      <c r="O1026" s="33"/>
      <c r="P1026" s="33"/>
      <c r="Q1026" s="34">
        <v>50000</v>
      </c>
      <c r="R1026" s="35">
        <f>IF(Q1026&gt;0,0,(IF(ISNA(VLOOKUP(D1026,Missing_Vaulations,3,FALSE))=TRUE,0,(VLOOKUP(D1026,Missing_Vaulations,3,FALSE)))))</f>
        <v>0</v>
      </c>
      <c r="S1026" s="34">
        <f>Q1026+R1026</f>
        <v>50000</v>
      </c>
      <c r="T1026" s="36" t="s">
        <v>4313</v>
      </c>
      <c r="U1026" s="37" t="s">
        <v>112</v>
      </c>
    </row>
    <row r="1027" spans="1:21" x14ac:dyDescent="0.2">
      <c r="A1027" s="28">
        <f>A1026+1</f>
        <v>1026</v>
      </c>
      <c r="B1027" s="29" t="s">
        <v>4314</v>
      </c>
      <c r="C1027" s="30">
        <v>44309</v>
      </c>
      <c r="D1027" s="29" t="s">
        <v>97</v>
      </c>
      <c r="E1027" s="31">
        <v>12709</v>
      </c>
      <c r="F1027" s="29" t="s">
        <v>88</v>
      </c>
      <c r="G1027" s="32" t="s">
        <v>4315</v>
      </c>
      <c r="H1027" s="29" t="s">
        <v>90</v>
      </c>
      <c r="I1027" s="32" t="s">
        <v>108</v>
      </c>
      <c r="J1027" s="33"/>
      <c r="K1027" s="33"/>
      <c r="L1027" s="33"/>
      <c r="M1027" s="32" t="s">
        <v>4316</v>
      </c>
      <c r="N1027" s="32" t="s">
        <v>204</v>
      </c>
      <c r="O1027" s="33"/>
      <c r="P1027" s="33"/>
      <c r="Q1027" s="34">
        <v>50000</v>
      </c>
      <c r="R1027" s="35">
        <f>IF(Q1027&gt;0,0,(IF(ISNA(VLOOKUP(D1027,Missing_Vaulations,3,FALSE))=TRUE,0,(VLOOKUP(D1027,Missing_Vaulations,3,FALSE)))))</f>
        <v>0</v>
      </c>
      <c r="S1027" s="34">
        <f>Q1027+R1027</f>
        <v>50000</v>
      </c>
      <c r="T1027" s="36" t="s">
        <v>4317</v>
      </c>
      <c r="U1027" s="37" t="s">
        <v>112</v>
      </c>
    </row>
    <row r="1028" spans="1:21" x14ac:dyDescent="0.2">
      <c r="A1028" s="28">
        <f>A1027+1</f>
        <v>1027</v>
      </c>
      <c r="B1028" s="29" t="s">
        <v>4318</v>
      </c>
      <c r="C1028" s="30">
        <v>44309</v>
      </c>
      <c r="D1028" s="29" t="s">
        <v>97</v>
      </c>
      <c r="E1028" s="31">
        <v>8505</v>
      </c>
      <c r="F1028" s="29" t="s">
        <v>88</v>
      </c>
      <c r="G1028" s="32" t="s">
        <v>4319</v>
      </c>
      <c r="H1028" s="29" t="s">
        <v>99</v>
      </c>
      <c r="I1028" s="32" t="s">
        <v>108</v>
      </c>
      <c r="J1028" s="33"/>
      <c r="K1028" s="33"/>
      <c r="L1028" s="33"/>
      <c r="M1028" s="32" t="s">
        <v>4320</v>
      </c>
      <c r="N1028" s="32" t="s">
        <v>204</v>
      </c>
      <c r="O1028" s="33"/>
      <c r="P1028" s="33"/>
      <c r="Q1028" s="34">
        <v>50000</v>
      </c>
      <c r="R1028" s="35">
        <f>IF(Q1028&gt;0,0,(IF(ISNA(VLOOKUP(D1028,Missing_Vaulations,3,FALSE))=TRUE,0,(VLOOKUP(D1028,Missing_Vaulations,3,FALSE)))))</f>
        <v>0</v>
      </c>
      <c r="S1028" s="34">
        <f>Q1028+R1028</f>
        <v>50000</v>
      </c>
      <c r="T1028" s="36" t="s">
        <v>4321</v>
      </c>
      <c r="U1028" s="37" t="s">
        <v>112</v>
      </c>
    </row>
    <row r="1029" spans="1:21" x14ac:dyDescent="0.2">
      <c r="A1029" s="28">
        <f>A1028+1</f>
        <v>1028</v>
      </c>
      <c r="B1029" s="29" t="s">
        <v>4322</v>
      </c>
      <c r="C1029" s="30">
        <v>44309</v>
      </c>
      <c r="D1029" s="29" t="s">
        <v>97</v>
      </c>
      <c r="E1029" s="31">
        <v>9523</v>
      </c>
      <c r="F1029" s="29" t="s">
        <v>88</v>
      </c>
      <c r="G1029" s="32" t="s">
        <v>4323</v>
      </c>
      <c r="H1029" s="29" t="s">
        <v>90</v>
      </c>
      <c r="I1029" s="32" t="s">
        <v>108</v>
      </c>
      <c r="J1029" s="33"/>
      <c r="K1029" s="33"/>
      <c r="L1029" s="33"/>
      <c r="M1029" s="32" t="s">
        <v>4324</v>
      </c>
      <c r="N1029" s="32" t="s">
        <v>204</v>
      </c>
      <c r="O1029" s="33"/>
      <c r="P1029" s="33"/>
      <c r="Q1029" s="34">
        <v>50000</v>
      </c>
      <c r="R1029" s="35">
        <f>IF(Q1029&gt;0,0,(IF(ISNA(VLOOKUP(D1029,Missing_Vaulations,3,FALSE))=TRUE,0,(VLOOKUP(D1029,Missing_Vaulations,3,FALSE)))))</f>
        <v>0</v>
      </c>
      <c r="S1029" s="34">
        <f>Q1029+R1029</f>
        <v>50000</v>
      </c>
      <c r="T1029" s="36" t="s">
        <v>4325</v>
      </c>
      <c r="U1029" s="37" t="s">
        <v>112</v>
      </c>
    </row>
    <row r="1030" spans="1:21" x14ac:dyDescent="0.2">
      <c r="A1030" s="28">
        <f>A1029+1</f>
        <v>1029</v>
      </c>
      <c r="B1030" s="29" t="s">
        <v>4326</v>
      </c>
      <c r="C1030" s="30">
        <v>44309</v>
      </c>
      <c r="D1030" s="29" t="s">
        <v>97</v>
      </c>
      <c r="E1030" s="31">
        <v>420</v>
      </c>
      <c r="F1030" s="29" t="s">
        <v>88</v>
      </c>
      <c r="G1030" s="32" t="s">
        <v>3089</v>
      </c>
      <c r="H1030" s="29" t="s">
        <v>90</v>
      </c>
      <c r="I1030" s="32" t="s">
        <v>186</v>
      </c>
      <c r="J1030" s="33"/>
      <c r="K1030" s="33"/>
      <c r="L1030" s="33"/>
      <c r="M1030" s="32" t="s">
        <v>4327</v>
      </c>
      <c r="N1030" s="32" t="s">
        <v>204</v>
      </c>
      <c r="O1030" s="33"/>
      <c r="P1030" s="33"/>
      <c r="Q1030" s="34">
        <v>50000</v>
      </c>
      <c r="R1030" s="35">
        <f>IF(Q1030&gt;0,0,(IF(ISNA(VLOOKUP(D1030,Missing_Vaulations,3,FALSE))=TRUE,0,(VLOOKUP(D1030,Missing_Vaulations,3,FALSE)))))</f>
        <v>0</v>
      </c>
      <c r="S1030" s="34">
        <f>Q1030+R1030</f>
        <v>50000</v>
      </c>
      <c r="T1030" s="36" t="s">
        <v>4328</v>
      </c>
      <c r="U1030" s="37" t="s">
        <v>112</v>
      </c>
    </row>
    <row r="1031" spans="1:21" x14ac:dyDescent="0.2">
      <c r="A1031" s="28">
        <f>A1030+1</f>
        <v>1030</v>
      </c>
      <c r="B1031" s="29" t="s">
        <v>4329</v>
      </c>
      <c r="C1031" s="30">
        <v>44309</v>
      </c>
      <c r="D1031" s="29" t="s">
        <v>97</v>
      </c>
      <c r="E1031" s="31">
        <v>5400</v>
      </c>
      <c r="F1031" s="29" t="s">
        <v>88</v>
      </c>
      <c r="G1031" s="32" t="s">
        <v>4061</v>
      </c>
      <c r="H1031" s="29" t="s">
        <v>107</v>
      </c>
      <c r="I1031" s="32" t="s">
        <v>220</v>
      </c>
      <c r="J1031" s="33"/>
      <c r="K1031" s="33"/>
      <c r="L1031" s="33"/>
      <c r="M1031" s="32" t="s">
        <v>4062</v>
      </c>
      <c r="N1031" s="32" t="s">
        <v>1198</v>
      </c>
      <c r="O1031" s="33"/>
      <c r="P1031" s="33"/>
      <c r="Q1031" s="34">
        <v>50000</v>
      </c>
      <c r="R1031" s="35">
        <f>IF(Q1031&gt;0,0,(IF(ISNA(VLOOKUP(D1031,Missing_Vaulations,3,FALSE))=TRUE,0,(VLOOKUP(D1031,Missing_Vaulations,3,FALSE)))))</f>
        <v>0</v>
      </c>
      <c r="S1031" s="34">
        <f>Q1031+R1031</f>
        <v>50000</v>
      </c>
      <c r="T1031" s="36" t="s">
        <v>4063</v>
      </c>
      <c r="U1031" s="37" t="s">
        <v>1944</v>
      </c>
    </row>
    <row r="1032" spans="1:21" x14ac:dyDescent="0.2">
      <c r="A1032" s="28">
        <f>A1031+1</f>
        <v>1031</v>
      </c>
      <c r="B1032" s="29" t="s">
        <v>4330</v>
      </c>
      <c r="C1032" s="30">
        <v>44309</v>
      </c>
      <c r="D1032" s="29" t="s">
        <v>277</v>
      </c>
      <c r="E1032" s="31">
        <v>7105</v>
      </c>
      <c r="F1032" s="29" t="s">
        <v>88</v>
      </c>
      <c r="G1032" s="32" t="s">
        <v>1212</v>
      </c>
      <c r="H1032" s="29" t="s">
        <v>121</v>
      </c>
      <c r="I1032" s="32" t="s">
        <v>466</v>
      </c>
      <c r="J1032" s="33"/>
      <c r="K1032" s="33"/>
      <c r="L1032" s="33"/>
      <c r="M1032" s="32" t="s">
        <v>4331</v>
      </c>
      <c r="N1032" s="32" t="s">
        <v>4225</v>
      </c>
      <c r="O1032" s="33"/>
      <c r="P1032" s="33"/>
      <c r="Q1032" s="34">
        <v>0</v>
      </c>
      <c r="R1032" s="35">
        <f>IF(Q1032&gt;0,0,(IF(ISNA(VLOOKUP(D1032,Missing_Vaulations,3,FALSE))=TRUE,0,(VLOOKUP(D1032,Missing_Vaulations,3,FALSE)))))</f>
        <v>500</v>
      </c>
      <c r="S1032" s="34">
        <f>Q1032+R1032</f>
        <v>500</v>
      </c>
      <c r="T1032" s="36" t="s">
        <v>4332</v>
      </c>
      <c r="U1032" s="37" t="s">
        <v>282</v>
      </c>
    </row>
    <row r="1033" spans="1:21" x14ac:dyDescent="0.2">
      <c r="A1033" s="28">
        <f>A1032+1</f>
        <v>1032</v>
      </c>
      <c r="B1033" s="29" t="s">
        <v>4333</v>
      </c>
      <c r="C1033" s="30">
        <v>44309</v>
      </c>
      <c r="D1033" s="29" t="s">
        <v>277</v>
      </c>
      <c r="E1033" s="31">
        <v>3308</v>
      </c>
      <c r="F1033" s="29" t="s">
        <v>88</v>
      </c>
      <c r="G1033" s="32" t="s">
        <v>4334</v>
      </c>
      <c r="H1033" s="29" t="s">
        <v>107</v>
      </c>
      <c r="I1033" s="32" t="s">
        <v>100</v>
      </c>
      <c r="J1033" s="33"/>
      <c r="K1033" s="33"/>
      <c r="L1033" s="33"/>
      <c r="M1033" s="32" t="s">
        <v>4335</v>
      </c>
      <c r="N1033" s="32" t="s">
        <v>628</v>
      </c>
      <c r="O1033" s="33"/>
      <c r="P1033" s="33"/>
      <c r="Q1033" s="34">
        <v>0</v>
      </c>
      <c r="R1033" s="35">
        <f>IF(Q1033&gt;0,0,(IF(ISNA(VLOOKUP(D1033,Missing_Vaulations,3,FALSE))=TRUE,0,(VLOOKUP(D1033,Missing_Vaulations,3,FALSE)))))</f>
        <v>500</v>
      </c>
      <c r="S1033" s="34">
        <f>Q1033+R1033</f>
        <v>500</v>
      </c>
      <c r="T1033" s="36" t="s">
        <v>4336</v>
      </c>
      <c r="U1033" s="37" t="s">
        <v>282</v>
      </c>
    </row>
    <row r="1034" spans="1:21" x14ac:dyDescent="0.2">
      <c r="A1034" s="28">
        <f>A1033+1</f>
        <v>1033</v>
      </c>
      <c r="B1034" s="29" t="s">
        <v>4337</v>
      </c>
      <c r="C1034" s="30">
        <v>44309</v>
      </c>
      <c r="D1034" s="29" t="s">
        <v>97</v>
      </c>
      <c r="E1034" s="31">
        <v>3324</v>
      </c>
      <c r="F1034" s="29" t="s">
        <v>88</v>
      </c>
      <c r="G1034" s="32" t="s">
        <v>2762</v>
      </c>
      <c r="H1034" s="29" t="s">
        <v>181</v>
      </c>
      <c r="I1034" s="32" t="s">
        <v>100</v>
      </c>
      <c r="J1034" s="38">
        <v>1</v>
      </c>
      <c r="K1034" s="39">
        <v>1</v>
      </c>
      <c r="L1034" s="29" t="s">
        <v>316</v>
      </c>
      <c r="M1034" s="32" t="s">
        <v>4338</v>
      </c>
      <c r="N1034" s="32" t="s">
        <v>1198</v>
      </c>
      <c r="O1034" s="33"/>
      <c r="P1034" s="33"/>
      <c r="Q1034" s="34">
        <v>50000</v>
      </c>
      <c r="R1034" s="35">
        <f>IF(Q1034&gt;0,0,(IF(ISNA(VLOOKUP(D1034,Missing_Vaulations,3,FALSE))=TRUE,0,(VLOOKUP(D1034,Missing_Vaulations,3,FALSE)))))</f>
        <v>0</v>
      </c>
      <c r="S1034" s="34">
        <f>Q1034+R1034</f>
        <v>50000</v>
      </c>
      <c r="T1034" s="36" t="s">
        <v>4339</v>
      </c>
      <c r="U1034" s="37" t="s">
        <v>4340</v>
      </c>
    </row>
    <row r="1035" spans="1:21" x14ac:dyDescent="0.2">
      <c r="A1035" s="28">
        <f>A1034+1</f>
        <v>1034</v>
      </c>
      <c r="B1035" s="29" t="s">
        <v>4341</v>
      </c>
      <c r="C1035" s="30">
        <v>44309</v>
      </c>
      <c r="D1035" s="29" t="s">
        <v>322</v>
      </c>
      <c r="E1035" s="31">
        <v>7110</v>
      </c>
      <c r="F1035" s="29" t="s">
        <v>88</v>
      </c>
      <c r="G1035" s="32" t="s">
        <v>4342</v>
      </c>
      <c r="H1035" s="29" t="s">
        <v>107</v>
      </c>
      <c r="I1035" s="32" t="s">
        <v>220</v>
      </c>
      <c r="J1035" s="33"/>
      <c r="K1035" s="33"/>
      <c r="L1035" s="33"/>
      <c r="M1035" s="32" t="s">
        <v>4343</v>
      </c>
      <c r="N1035" s="32" t="s">
        <v>4344</v>
      </c>
      <c r="O1035" s="33"/>
      <c r="P1035" s="33"/>
      <c r="Q1035" s="34">
        <v>0</v>
      </c>
      <c r="R1035" s="35">
        <f>IF(Q1035&gt;0,0,(IF(ISNA(VLOOKUP(D1035,Missing_Vaulations,3,FALSE))=TRUE,0,(VLOOKUP(D1035,Missing_Vaulations,3,FALSE)))))</f>
        <v>12000</v>
      </c>
      <c r="S1035" s="34">
        <f>Q1035+R1035</f>
        <v>12000</v>
      </c>
      <c r="T1035" s="36" t="s">
        <v>4345</v>
      </c>
      <c r="U1035" s="37" t="s">
        <v>326</v>
      </c>
    </row>
    <row r="1036" spans="1:21" x14ac:dyDescent="0.2">
      <c r="A1036" s="28">
        <f>A1035+1</f>
        <v>1035</v>
      </c>
      <c r="B1036" s="29" t="s">
        <v>4346</v>
      </c>
      <c r="C1036" s="30">
        <v>44309</v>
      </c>
      <c r="D1036" s="29" t="s">
        <v>277</v>
      </c>
      <c r="E1036" s="31">
        <v>2307</v>
      </c>
      <c r="F1036" s="29" t="s">
        <v>88</v>
      </c>
      <c r="G1036" s="32" t="s">
        <v>927</v>
      </c>
      <c r="H1036" s="29" t="s">
        <v>181</v>
      </c>
      <c r="I1036" s="32" t="s">
        <v>297</v>
      </c>
      <c r="J1036" s="33"/>
      <c r="K1036" s="33"/>
      <c r="L1036" s="33"/>
      <c r="M1036" s="32" t="s">
        <v>4347</v>
      </c>
      <c r="N1036" s="32" t="s">
        <v>3725</v>
      </c>
      <c r="O1036" s="33"/>
      <c r="P1036" s="33"/>
      <c r="Q1036" s="34">
        <v>0</v>
      </c>
      <c r="R1036" s="35">
        <f>IF(Q1036&gt;0,0,(IF(ISNA(VLOOKUP(D1036,Missing_Vaulations,3,FALSE))=TRUE,0,(VLOOKUP(D1036,Missing_Vaulations,3,FALSE)))))</f>
        <v>500</v>
      </c>
      <c r="S1036" s="34">
        <f>Q1036+R1036</f>
        <v>500</v>
      </c>
      <c r="T1036" s="36" t="s">
        <v>4348</v>
      </c>
      <c r="U1036" s="37" t="s">
        <v>282</v>
      </c>
    </row>
    <row r="1037" spans="1:21" x14ac:dyDescent="0.2">
      <c r="A1037" s="28">
        <f>A1036+1</f>
        <v>1036</v>
      </c>
      <c r="B1037" s="29" t="s">
        <v>4349</v>
      </c>
      <c r="C1037" s="30">
        <v>44309</v>
      </c>
      <c r="D1037" s="29" t="s">
        <v>87</v>
      </c>
      <c r="E1037" s="31">
        <v>10707</v>
      </c>
      <c r="F1037" s="29" t="s">
        <v>88</v>
      </c>
      <c r="G1037" s="32" t="s">
        <v>4350</v>
      </c>
      <c r="H1037" s="29" t="s">
        <v>107</v>
      </c>
      <c r="I1037" s="33"/>
      <c r="J1037" s="33"/>
      <c r="K1037" s="33"/>
      <c r="L1037" s="33"/>
      <c r="M1037" s="32" t="s">
        <v>4351</v>
      </c>
      <c r="N1037" s="32" t="s">
        <v>93</v>
      </c>
      <c r="O1037" s="33"/>
      <c r="P1037" s="33"/>
      <c r="Q1037" s="34">
        <v>0</v>
      </c>
      <c r="R1037" s="35">
        <f>IF(Q1037&gt;0,0,(IF(ISNA(VLOOKUP(D1037,Missing_Vaulations,3,FALSE))=TRUE,0,(VLOOKUP(D1037,Missing_Vaulations,3,FALSE)))))</f>
        <v>3000</v>
      </c>
      <c r="S1037" s="34">
        <f>Q1037+R1037</f>
        <v>3000</v>
      </c>
      <c r="T1037" s="36" t="s">
        <v>4352</v>
      </c>
      <c r="U1037" s="37" t="s">
        <v>4353</v>
      </c>
    </row>
    <row r="1038" spans="1:21" x14ac:dyDescent="0.2">
      <c r="A1038" s="28">
        <f>A1037+1</f>
        <v>1037</v>
      </c>
      <c r="B1038" s="29" t="s">
        <v>4354</v>
      </c>
      <c r="C1038" s="30">
        <v>44309</v>
      </c>
      <c r="D1038" s="29" t="s">
        <v>322</v>
      </c>
      <c r="E1038" s="31">
        <v>12109</v>
      </c>
      <c r="F1038" s="29" t="s">
        <v>88</v>
      </c>
      <c r="G1038" s="32" t="s">
        <v>2716</v>
      </c>
      <c r="H1038" s="29" t="s">
        <v>107</v>
      </c>
      <c r="I1038" s="33"/>
      <c r="J1038" s="33"/>
      <c r="K1038" s="33"/>
      <c r="L1038" s="33"/>
      <c r="M1038" s="32" t="s">
        <v>4355</v>
      </c>
      <c r="N1038" s="32" t="s">
        <v>1168</v>
      </c>
      <c r="O1038" s="33"/>
      <c r="P1038" s="33"/>
      <c r="Q1038" s="34">
        <v>0</v>
      </c>
      <c r="R1038" s="35">
        <f>IF(Q1038&gt;0,0,(IF(ISNA(VLOOKUP(D1038,Missing_Vaulations,3,FALSE))=TRUE,0,(VLOOKUP(D1038,Missing_Vaulations,3,FALSE)))))</f>
        <v>12000</v>
      </c>
      <c r="S1038" s="34">
        <f>Q1038+R1038</f>
        <v>12000</v>
      </c>
      <c r="T1038" s="36" t="s">
        <v>4356</v>
      </c>
      <c r="U1038" s="37" t="s">
        <v>326</v>
      </c>
    </row>
    <row r="1039" spans="1:21" x14ac:dyDescent="0.2">
      <c r="A1039" s="28">
        <f>A1038+1</f>
        <v>1038</v>
      </c>
      <c r="B1039" s="29" t="s">
        <v>4357</v>
      </c>
      <c r="C1039" s="30">
        <v>44309</v>
      </c>
      <c r="D1039" s="29" t="s">
        <v>322</v>
      </c>
      <c r="E1039" s="31">
        <v>9510</v>
      </c>
      <c r="F1039" s="29" t="s">
        <v>88</v>
      </c>
      <c r="G1039" s="32" t="s">
        <v>4358</v>
      </c>
      <c r="H1039" s="29" t="s">
        <v>121</v>
      </c>
      <c r="I1039" s="33"/>
      <c r="J1039" s="33"/>
      <c r="K1039" s="33"/>
      <c r="L1039" s="33"/>
      <c r="M1039" s="32" t="s">
        <v>4359</v>
      </c>
      <c r="N1039" s="32" t="s">
        <v>1168</v>
      </c>
      <c r="O1039" s="33"/>
      <c r="P1039" s="33"/>
      <c r="Q1039" s="34">
        <v>0</v>
      </c>
      <c r="R1039" s="35">
        <f>IF(Q1039&gt;0,0,(IF(ISNA(VLOOKUP(D1039,Missing_Vaulations,3,FALSE))=TRUE,0,(VLOOKUP(D1039,Missing_Vaulations,3,FALSE)))))</f>
        <v>12000</v>
      </c>
      <c r="S1039" s="34">
        <f>Q1039+R1039</f>
        <v>12000</v>
      </c>
      <c r="T1039" s="36" t="s">
        <v>4360</v>
      </c>
      <c r="U1039" s="37" t="s">
        <v>326</v>
      </c>
    </row>
    <row r="1040" spans="1:21" x14ac:dyDescent="0.2">
      <c r="A1040" s="28">
        <f>A1039+1</f>
        <v>1039</v>
      </c>
      <c r="B1040" s="29" t="s">
        <v>4361</v>
      </c>
      <c r="C1040" s="30">
        <v>44309</v>
      </c>
      <c r="D1040" s="29" t="s">
        <v>277</v>
      </c>
      <c r="E1040" s="31">
        <v>2501</v>
      </c>
      <c r="F1040" s="29" t="s">
        <v>88</v>
      </c>
      <c r="G1040" s="32" t="s">
        <v>4362</v>
      </c>
      <c r="H1040" s="29" t="s">
        <v>181</v>
      </c>
      <c r="I1040" s="32" t="s">
        <v>297</v>
      </c>
      <c r="J1040" s="33"/>
      <c r="K1040" s="33"/>
      <c r="L1040" s="33"/>
      <c r="M1040" s="32" t="s">
        <v>4363</v>
      </c>
      <c r="N1040" s="32" t="s">
        <v>1075</v>
      </c>
      <c r="O1040" s="33"/>
      <c r="P1040" s="33"/>
      <c r="Q1040" s="34">
        <v>0</v>
      </c>
      <c r="R1040" s="35">
        <f>IF(Q1040&gt;0,0,(IF(ISNA(VLOOKUP(D1040,Missing_Vaulations,3,FALSE))=TRUE,0,(VLOOKUP(D1040,Missing_Vaulations,3,FALSE)))))</f>
        <v>500</v>
      </c>
      <c r="S1040" s="34">
        <f>Q1040+R1040</f>
        <v>500</v>
      </c>
      <c r="T1040" s="36" t="s">
        <v>4364</v>
      </c>
      <c r="U1040" s="37" t="s">
        <v>282</v>
      </c>
    </row>
    <row r="1041" spans="1:21" x14ac:dyDescent="0.2">
      <c r="A1041" s="28">
        <f>A1040+1</f>
        <v>1040</v>
      </c>
      <c r="B1041" s="29" t="s">
        <v>4365</v>
      </c>
      <c r="C1041" s="30">
        <v>44309</v>
      </c>
      <c r="D1041" s="29" t="s">
        <v>87</v>
      </c>
      <c r="E1041" s="31">
        <v>4711</v>
      </c>
      <c r="F1041" s="29" t="s">
        <v>88</v>
      </c>
      <c r="G1041" s="32" t="s">
        <v>4366</v>
      </c>
      <c r="H1041" s="29" t="s">
        <v>99</v>
      </c>
      <c r="I1041" s="32" t="s">
        <v>220</v>
      </c>
      <c r="J1041" s="33"/>
      <c r="K1041" s="33"/>
      <c r="L1041" s="33"/>
      <c r="M1041" s="32" t="s">
        <v>4367</v>
      </c>
      <c r="N1041" s="32" t="s">
        <v>93</v>
      </c>
      <c r="O1041" s="33"/>
      <c r="P1041" s="33"/>
      <c r="Q1041" s="34">
        <v>0</v>
      </c>
      <c r="R1041" s="35">
        <f>IF(Q1041&gt;0,0,(IF(ISNA(VLOOKUP(D1041,Missing_Vaulations,3,FALSE))=TRUE,0,(VLOOKUP(D1041,Missing_Vaulations,3,FALSE)))))</f>
        <v>3000</v>
      </c>
      <c r="S1041" s="34">
        <f>Q1041+R1041</f>
        <v>3000</v>
      </c>
      <c r="T1041" s="36" t="s">
        <v>4368</v>
      </c>
      <c r="U1041" s="37" t="s">
        <v>4369</v>
      </c>
    </row>
    <row r="1042" spans="1:21" x14ac:dyDescent="0.2">
      <c r="A1042" s="28">
        <f>A1041+1</f>
        <v>1041</v>
      </c>
      <c r="B1042" s="29" t="s">
        <v>4370</v>
      </c>
      <c r="C1042" s="30">
        <v>44309</v>
      </c>
      <c r="D1042" s="29" t="s">
        <v>97</v>
      </c>
      <c r="E1042" s="31">
        <v>523</v>
      </c>
      <c r="F1042" s="29" t="s">
        <v>382</v>
      </c>
      <c r="G1042" s="32" t="s">
        <v>1719</v>
      </c>
      <c r="H1042" s="29" t="s">
        <v>181</v>
      </c>
      <c r="I1042" s="32" t="s">
        <v>291</v>
      </c>
      <c r="J1042" s="33"/>
      <c r="K1042" s="33"/>
      <c r="L1042" s="33"/>
      <c r="M1042" s="32" t="s">
        <v>4371</v>
      </c>
      <c r="N1042" s="32" t="s">
        <v>2214</v>
      </c>
      <c r="O1042" s="33"/>
      <c r="P1042" s="33"/>
      <c r="Q1042" s="34">
        <v>0</v>
      </c>
      <c r="R1042" s="35">
        <f>IF(Q1042&gt;0,0,(IF(ISNA(VLOOKUP(D1042,Missing_Vaulations,3,FALSE))=TRUE,0,(VLOOKUP(D1042,Missing_Vaulations,3,FALSE)))))</f>
        <v>500</v>
      </c>
      <c r="S1042" s="34">
        <f>Q1042+R1042</f>
        <v>500</v>
      </c>
      <c r="T1042" s="36" t="s">
        <v>4372</v>
      </c>
      <c r="U1042" s="37" t="s">
        <v>4373</v>
      </c>
    </row>
    <row r="1043" spans="1:21" x14ac:dyDescent="0.2">
      <c r="A1043" s="28">
        <f>A1042+1</f>
        <v>1042</v>
      </c>
      <c r="B1043" s="29" t="s">
        <v>4374</v>
      </c>
      <c r="C1043" s="30">
        <v>44309</v>
      </c>
      <c r="D1043" s="29" t="s">
        <v>322</v>
      </c>
      <c r="E1043" s="31">
        <v>313</v>
      </c>
      <c r="F1043" s="29" t="s">
        <v>88</v>
      </c>
      <c r="G1043" s="32" t="s">
        <v>4375</v>
      </c>
      <c r="H1043" s="29" t="s">
        <v>181</v>
      </c>
      <c r="I1043" s="32" t="s">
        <v>143</v>
      </c>
      <c r="J1043" s="33"/>
      <c r="K1043" s="33"/>
      <c r="L1043" s="33"/>
      <c r="M1043" s="32" t="s">
        <v>4376</v>
      </c>
      <c r="N1043" s="32" t="s">
        <v>93</v>
      </c>
      <c r="O1043" s="33"/>
      <c r="P1043" s="33"/>
      <c r="Q1043" s="34">
        <v>0</v>
      </c>
      <c r="R1043" s="35">
        <f>IF(Q1043&gt;0,0,(IF(ISNA(VLOOKUP(D1043,Missing_Vaulations,3,FALSE))=TRUE,0,(VLOOKUP(D1043,Missing_Vaulations,3,FALSE)))))</f>
        <v>12000</v>
      </c>
      <c r="S1043" s="34">
        <f>Q1043+R1043</f>
        <v>12000</v>
      </c>
      <c r="T1043" s="36" t="s">
        <v>4377</v>
      </c>
      <c r="U1043" s="37" t="s">
        <v>1359</v>
      </c>
    </row>
    <row r="1044" spans="1:21" x14ac:dyDescent="0.2">
      <c r="A1044" s="28">
        <f>A1043+1</f>
        <v>1043</v>
      </c>
      <c r="B1044" s="29" t="s">
        <v>4378</v>
      </c>
      <c r="C1044" s="30">
        <v>44312</v>
      </c>
      <c r="D1044" s="29" t="s">
        <v>87</v>
      </c>
      <c r="E1044" s="31">
        <v>124</v>
      </c>
      <c r="F1044" s="29" t="s">
        <v>88</v>
      </c>
      <c r="G1044" s="32" t="s">
        <v>4379</v>
      </c>
      <c r="H1044" s="29" t="s">
        <v>181</v>
      </c>
      <c r="I1044" s="32" t="s">
        <v>186</v>
      </c>
      <c r="J1044" s="33"/>
      <c r="K1044" s="33"/>
      <c r="L1044" s="33"/>
      <c r="M1044" s="32" t="s">
        <v>4380</v>
      </c>
      <c r="N1044" s="32" t="s">
        <v>93</v>
      </c>
      <c r="O1044" s="33"/>
      <c r="P1044" s="33"/>
      <c r="Q1044" s="34">
        <v>10000</v>
      </c>
      <c r="R1044" s="35">
        <f>IF(Q1044&gt;0,0,(IF(ISNA(VLOOKUP(D1044,Missing_Vaulations,3,FALSE))=TRUE,0,(VLOOKUP(D1044,Missing_Vaulations,3,FALSE)))))</f>
        <v>0</v>
      </c>
      <c r="S1044" s="34">
        <f>Q1044+R1044</f>
        <v>10000</v>
      </c>
      <c r="T1044" s="36" t="s">
        <v>4381</v>
      </c>
      <c r="U1044" s="37" t="s">
        <v>4382</v>
      </c>
    </row>
    <row r="1045" spans="1:21" x14ac:dyDescent="0.2">
      <c r="A1045" s="28">
        <f>A1044+1</f>
        <v>1044</v>
      </c>
      <c r="B1045" s="29" t="s">
        <v>4383</v>
      </c>
      <c r="C1045" s="30">
        <v>44312</v>
      </c>
      <c r="D1045" s="29" t="s">
        <v>87</v>
      </c>
      <c r="E1045" s="31">
        <v>131</v>
      </c>
      <c r="F1045" s="29" t="s">
        <v>88</v>
      </c>
      <c r="G1045" s="32" t="s">
        <v>4384</v>
      </c>
      <c r="H1045" s="29" t="s">
        <v>181</v>
      </c>
      <c r="I1045" s="32" t="s">
        <v>91</v>
      </c>
      <c r="J1045" s="33"/>
      <c r="K1045" s="33"/>
      <c r="L1045" s="33"/>
      <c r="M1045" s="32" t="s">
        <v>4385</v>
      </c>
      <c r="N1045" s="33"/>
      <c r="O1045" s="33"/>
      <c r="P1045" s="33"/>
      <c r="Q1045" s="34">
        <v>47908</v>
      </c>
      <c r="R1045" s="35">
        <f>IF(Q1045&gt;0,0,(IF(ISNA(VLOOKUP(D1045,Missing_Vaulations,3,FALSE))=TRUE,0,(VLOOKUP(D1045,Missing_Vaulations,3,FALSE)))))</f>
        <v>0</v>
      </c>
      <c r="S1045" s="34">
        <f>Q1045+R1045</f>
        <v>47908</v>
      </c>
      <c r="T1045" s="36" t="s">
        <v>4386</v>
      </c>
      <c r="U1045" s="37" t="s">
        <v>4387</v>
      </c>
    </row>
    <row r="1046" spans="1:21" x14ac:dyDescent="0.2">
      <c r="A1046" s="28">
        <f>A1045+1</f>
        <v>1045</v>
      </c>
      <c r="B1046" s="29" t="s">
        <v>4388</v>
      </c>
      <c r="C1046" s="30">
        <v>44312</v>
      </c>
      <c r="D1046" s="29" t="s">
        <v>97</v>
      </c>
      <c r="E1046" s="31">
        <v>2929</v>
      </c>
      <c r="F1046" s="29" t="s">
        <v>88</v>
      </c>
      <c r="G1046" s="32" t="s">
        <v>4389</v>
      </c>
      <c r="H1046" s="29" t="s">
        <v>181</v>
      </c>
      <c r="I1046" s="32" t="s">
        <v>297</v>
      </c>
      <c r="J1046" s="33"/>
      <c r="K1046" s="33"/>
      <c r="L1046" s="33"/>
      <c r="M1046" s="32" t="s">
        <v>4390</v>
      </c>
      <c r="N1046" s="32" t="s">
        <v>4391</v>
      </c>
      <c r="O1046" s="39">
        <v>1</v>
      </c>
      <c r="P1046" s="39">
        <v>1</v>
      </c>
      <c r="Q1046" s="34">
        <v>100000</v>
      </c>
      <c r="R1046" s="35">
        <f>IF(Q1046&gt;0,0,(IF(ISNA(VLOOKUP(D1046,Missing_Vaulations,3,FALSE))=TRUE,0,(VLOOKUP(D1046,Missing_Vaulations,3,FALSE)))))</f>
        <v>0</v>
      </c>
      <c r="S1046" s="34">
        <f>Q1046+R1046</f>
        <v>100000</v>
      </c>
      <c r="T1046" s="36" t="s">
        <v>4392</v>
      </c>
      <c r="U1046" s="37" t="s">
        <v>4393</v>
      </c>
    </row>
    <row r="1047" spans="1:21" x14ac:dyDescent="0.2">
      <c r="A1047" s="28">
        <f>A1046+1</f>
        <v>1046</v>
      </c>
      <c r="B1047" s="29" t="s">
        <v>4394</v>
      </c>
      <c r="C1047" s="30">
        <v>44312</v>
      </c>
      <c r="D1047" s="29" t="s">
        <v>418</v>
      </c>
      <c r="E1047" s="31">
        <v>3800</v>
      </c>
      <c r="F1047" s="29" t="s">
        <v>88</v>
      </c>
      <c r="G1047" s="32" t="s">
        <v>1140</v>
      </c>
      <c r="H1047" s="29" t="s">
        <v>777</v>
      </c>
      <c r="I1047" s="32" t="s">
        <v>291</v>
      </c>
      <c r="J1047" s="33"/>
      <c r="K1047" s="33"/>
      <c r="L1047" s="33"/>
      <c r="M1047" s="32" t="s">
        <v>2377</v>
      </c>
      <c r="N1047" s="32" t="s">
        <v>4395</v>
      </c>
      <c r="O1047" s="39">
        <v>1</v>
      </c>
      <c r="P1047" s="39">
        <v>1</v>
      </c>
      <c r="Q1047" s="34">
        <v>261000</v>
      </c>
      <c r="R1047" s="35">
        <f>IF(Q1047&gt;0,0,(IF(ISNA(VLOOKUP(D1047,Missing_Vaulations,3,FALSE))=TRUE,0,(VLOOKUP(D1047,Missing_Vaulations,3,FALSE)))))</f>
        <v>0</v>
      </c>
      <c r="S1047" s="34">
        <f>Q1047+R1047</f>
        <v>261000</v>
      </c>
      <c r="T1047" s="36" t="s">
        <v>2379</v>
      </c>
      <c r="U1047" s="37" t="s">
        <v>4396</v>
      </c>
    </row>
    <row r="1048" spans="1:21" x14ac:dyDescent="0.2">
      <c r="A1048" s="28">
        <f>A1047+1</f>
        <v>1047</v>
      </c>
      <c r="B1048" s="29" t="s">
        <v>4397</v>
      </c>
      <c r="C1048" s="30">
        <v>44312</v>
      </c>
      <c r="D1048" s="29" t="s">
        <v>418</v>
      </c>
      <c r="E1048" s="31">
        <v>9100</v>
      </c>
      <c r="F1048" s="29" t="s">
        <v>88</v>
      </c>
      <c r="G1048" s="32" t="s">
        <v>765</v>
      </c>
      <c r="H1048" s="29" t="s">
        <v>90</v>
      </c>
      <c r="I1048" s="32" t="s">
        <v>172</v>
      </c>
      <c r="J1048" s="33"/>
      <c r="K1048" s="33"/>
      <c r="L1048" s="33"/>
      <c r="M1048" s="32" t="s">
        <v>4398</v>
      </c>
      <c r="N1048" s="32" t="s">
        <v>4391</v>
      </c>
      <c r="O1048" s="39">
        <v>1</v>
      </c>
      <c r="P1048" s="39">
        <v>1</v>
      </c>
      <c r="Q1048" s="34">
        <v>91234</v>
      </c>
      <c r="R1048" s="35">
        <f>IF(Q1048&gt;0,0,(IF(ISNA(VLOOKUP(D1048,Missing_Vaulations,3,FALSE))=TRUE,0,(VLOOKUP(D1048,Missing_Vaulations,3,FALSE)))))</f>
        <v>0</v>
      </c>
      <c r="S1048" s="34">
        <f>Q1048+R1048</f>
        <v>91234</v>
      </c>
      <c r="T1048" s="36" t="s">
        <v>4399</v>
      </c>
      <c r="U1048" s="37" t="s">
        <v>4400</v>
      </c>
    </row>
    <row r="1049" spans="1:21" x14ac:dyDescent="0.2">
      <c r="A1049" s="28">
        <f>A1048+1</f>
        <v>1048</v>
      </c>
      <c r="B1049" s="29" t="s">
        <v>4401</v>
      </c>
      <c r="C1049" s="30">
        <v>44312</v>
      </c>
      <c r="D1049" s="29" t="s">
        <v>418</v>
      </c>
      <c r="E1049" s="31">
        <v>1800</v>
      </c>
      <c r="F1049" s="29" t="s">
        <v>88</v>
      </c>
      <c r="G1049" s="32" t="s">
        <v>3041</v>
      </c>
      <c r="H1049" s="29" t="s">
        <v>181</v>
      </c>
      <c r="I1049" s="32" t="s">
        <v>297</v>
      </c>
      <c r="J1049" s="33"/>
      <c r="K1049" s="33"/>
      <c r="L1049" s="33"/>
      <c r="M1049" s="32" t="s">
        <v>4402</v>
      </c>
      <c r="N1049" s="32" t="s">
        <v>4391</v>
      </c>
      <c r="O1049" s="39">
        <v>1</v>
      </c>
      <c r="P1049" s="39">
        <v>1</v>
      </c>
      <c r="Q1049" s="34">
        <v>65366</v>
      </c>
      <c r="R1049" s="35">
        <f>IF(Q1049&gt;0,0,(IF(ISNA(VLOOKUP(D1049,Missing_Vaulations,3,FALSE))=TRUE,0,(VLOOKUP(D1049,Missing_Vaulations,3,FALSE)))))</f>
        <v>0</v>
      </c>
      <c r="S1049" s="34">
        <f>Q1049+R1049</f>
        <v>65366</v>
      </c>
      <c r="T1049" s="36" t="s">
        <v>4403</v>
      </c>
      <c r="U1049" s="37" t="s">
        <v>4404</v>
      </c>
    </row>
    <row r="1050" spans="1:21" x14ac:dyDescent="0.2">
      <c r="A1050" s="28">
        <f>A1049+1</f>
        <v>1049</v>
      </c>
      <c r="B1050" s="29" t="s">
        <v>4405</v>
      </c>
      <c r="C1050" s="30">
        <v>44312</v>
      </c>
      <c r="D1050" s="29" t="s">
        <v>87</v>
      </c>
      <c r="E1050" s="31">
        <v>3702</v>
      </c>
      <c r="F1050" s="29" t="s">
        <v>88</v>
      </c>
      <c r="G1050" s="32" t="s">
        <v>4406</v>
      </c>
      <c r="H1050" s="29" t="s">
        <v>99</v>
      </c>
      <c r="I1050" s="32" t="s">
        <v>172</v>
      </c>
      <c r="J1050" s="33"/>
      <c r="K1050" s="33"/>
      <c r="L1050" s="33"/>
      <c r="M1050" s="32" t="s">
        <v>4407</v>
      </c>
      <c r="N1050" s="32" t="s">
        <v>93</v>
      </c>
      <c r="O1050" s="33"/>
      <c r="P1050" s="33"/>
      <c r="Q1050" s="34">
        <v>0</v>
      </c>
      <c r="R1050" s="35">
        <f>IF(Q1050&gt;0,0,(IF(ISNA(VLOOKUP(D1050,Missing_Vaulations,3,FALSE))=TRUE,0,(VLOOKUP(D1050,Missing_Vaulations,3,FALSE)))))</f>
        <v>3000</v>
      </c>
      <c r="S1050" s="34">
        <f>Q1050+R1050</f>
        <v>3000</v>
      </c>
      <c r="T1050" s="36" t="s">
        <v>4408</v>
      </c>
      <c r="U1050" s="37" t="s">
        <v>4409</v>
      </c>
    </row>
    <row r="1051" spans="1:21" x14ac:dyDescent="0.2">
      <c r="A1051" s="28">
        <f>A1050+1</f>
        <v>1050</v>
      </c>
      <c r="B1051" s="29" t="s">
        <v>4410</v>
      </c>
      <c r="C1051" s="30">
        <v>44312</v>
      </c>
      <c r="D1051" s="29" t="s">
        <v>97</v>
      </c>
      <c r="E1051" s="31">
        <v>3825</v>
      </c>
      <c r="F1051" s="29" t="s">
        <v>88</v>
      </c>
      <c r="G1051" s="32" t="s">
        <v>4411</v>
      </c>
      <c r="H1051" s="29" t="s">
        <v>107</v>
      </c>
      <c r="I1051" s="32" t="s">
        <v>91</v>
      </c>
      <c r="J1051" s="33"/>
      <c r="K1051" s="33"/>
      <c r="L1051" s="33"/>
      <c r="M1051" s="32" t="s">
        <v>4412</v>
      </c>
      <c r="N1051" s="32" t="s">
        <v>4413</v>
      </c>
      <c r="O1051" s="33"/>
      <c r="P1051" s="33"/>
      <c r="Q1051" s="34">
        <v>50000</v>
      </c>
      <c r="R1051" s="35">
        <f>IF(Q1051&gt;0,0,(IF(ISNA(VLOOKUP(D1051,Missing_Vaulations,3,FALSE))=TRUE,0,(VLOOKUP(D1051,Missing_Vaulations,3,FALSE)))))</f>
        <v>0</v>
      </c>
      <c r="S1051" s="34">
        <f>Q1051+R1051</f>
        <v>50000</v>
      </c>
      <c r="T1051" s="36" t="s">
        <v>4414</v>
      </c>
      <c r="U1051" s="37" t="s">
        <v>139</v>
      </c>
    </row>
    <row r="1052" spans="1:21" x14ac:dyDescent="0.2">
      <c r="A1052" s="28">
        <f>A1051+1</f>
        <v>1051</v>
      </c>
      <c r="B1052" s="29" t="s">
        <v>4415</v>
      </c>
      <c r="C1052" s="30">
        <v>44312</v>
      </c>
      <c r="D1052" s="29" t="s">
        <v>322</v>
      </c>
      <c r="E1052" s="31">
        <v>12615</v>
      </c>
      <c r="F1052" s="29" t="s">
        <v>88</v>
      </c>
      <c r="G1052" s="32" t="s">
        <v>4416</v>
      </c>
      <c r="H1052" s="29" t="s">
        <v>107</v>
      </c>
      <c r="I1052" s="32" t="s">
        <v>108</v>
      </c>
      <c r="J1052" s="33"/>
      <c r="K1052" s="33"/>
      <c r="L1052" s="33"/>
      <c r="M1052" s="32" t="s">
        <v>4417</v>
      </c>
      <c r="N1052" s="32" t="s">
        <v>93</v>
      </c>
      <c r="O1052" s="33"/>
      <c r="P1052" s="33"/>
      <c r="Q1052" s="34">
        <v>0</v>
      </c>
      <c r="R1052" s="35">
        <f>IF(Q1052&gt;0,0,(IF(ISNA(VLOOKUP(D1052,Missing_Vaulations,3,FALSE))=TRUE,0,(VLOOKUP(D1052,Missing_Vaulations,3,FALSE)))))</f>
        <v>12000</v>
      </c>
      <c r="S1052" s="34">
        <f>Q1052+R1052</f>
        <v>12000</v>
      </c>
      <c r="T1052" s="36" t="s">
        <v>4418</v>
      </c>
      <c r="U1052" s="37" t="s">
        <v>326</v>
      </c>
    </row>
    <row r="1053" spans="1:21" x14ac:dyDescent="0.2">
      <c r="A1053" s="28">
        <f>A1052+1</f>
        <v>1052</v>
      </c>
      <c r="B1053" s="29" t="s">
        <v>4419</v>
      </c>
      <c r="C1053" s="30">
        <v>44312</v>
      </c>
      <c r="D1053" s="29" t="s">
        <v>87</v>
      </c>
      <c r="E1053" s="31">
        <v>1112</v>
      </c>
      <c r="F1053" s="29" t="s">
        <v>88</v>
      </c>
      <c r="G1053" s="32" t="s">
        <v>1013</v>
      </c>
      <c r="H1053" s="29" t="s">
        <v>90</v>
      </c>
      <c r="I1053" s="32" t="s">
        <v>186</v>
      </c>
      <c r="J1053" s="33"/>
      <c r="K1053" s="33"/>
      <c r="L1053" s="33"/>
      <c r="M1053" s="32" t="s">
        <v>4420</v>
      </c>
      <c r="N1053" s="32" t="s">
        <v>93</v>
      </c>
      <c r="O1053" s="33"/>
      <c r="P1053" s="33"/>
      <c r="Q1053" s="34">
        <v>0</v>
      </c>
      <c r="R1053" s="35">
        <f>IF(Q1053&gt;0,0,(IF(ISNA(VLOOKUP(D1053,Missing_Vaulations,3,FALSE))=TRUE,0,(VLOOKUP(D1053,Missing_Vaulations,3,FALSE)))))</f>
        <v>3000</v>
      </c>
      <c r="S1053" s="34">
        <f>Q1053+R1053</f>
        <v>3000</v>
      </c>
      <c r="T1053" s="36" t="s">
        <v>4421</v>
      </c>
      <c r="U1053" s="37" t="s">
        <v>129</v>
      </c>
    </row>
    <row r="1054" spans="1:21" x14ac:dyDescent="0.2">
      <c r="A1054" s="28">
        <f>A1053+1</f>
        <v>1053</v>
      </c>
      <c r="B1054" s="29" t="s">
        <v>4422</v>
      </c>
      <c r="C1054" s="30">
        <v>44312</v>
      </c>
      <c r="D1054" s="29" t="s">
        <v>87</v>
      </c>
      <c r="E1054" s="31">
        <v>7313</v>
      </c>
      <c r="F1054" s="29" t="s">
        <v>88</v>
      </c>
      <c r="G1054" s="32" t="s">
        <v>4423</v>
      </c>
      <c r="H1054" s="29" t="s">
        <v>90</v>
      </c>
      <c r="I1054" s="32" t="s">
        <v>100</v>
      </c>
      <c r="J1054" s="33"/>
      <c r="K1054" s="33"/>
      <c r="L1054" s="29" t="s">
        <v>316</v>
      </c>
      <c r="M1054" s="32" t="s">
        <v>4424</v>
      </c>
      <c r="N1054" s="32" t="s">
        <v>2687</v>
      </c>
      <c r="O1054" s="33"/>
      <c r="P1054" s="33"/>
      <c r="Q1054" s="34">
        <v>5000</v>
      </c>
      <c r="R1054" s="35">
        <f>IF(Q1054&gt;0,0,(IF(ISNA(VLOOKUP(D1054,Missing_Vaulations,3,FALSE))=TRUE,0,(VLOOKUP(D1054,Missing_Vaulations,3,FALSE)))))</f>
        <v>0</v>
      </c>
      <c r="S1054" s="34">
        <f>Q1054+R1054</f>
        <v>5000</v>
      </c>
      <c r="T1054" s="36" t="s">
        <v>4425</v>
      </c>
      <c r="U1054" s="37" t="s">
        <v>4426</v>
      </c>
    </row>
    <row r="1055" spans="1:21" x14ac:dyDescent="0.2">
      <c r="A1055" s="28">
        <f>A1054+1</f>
        <v>1054</v>
      </c>
      <c r="B1055" s="29" t="s">
        <v>4427</v>
      </c>
      <c r="C1055" s="30">
        <v>44312</v>
      </c>
      <c r="D1055" s="29" t="s">
        <v>339</v>
      </c>
      <c r="E1055" s="31">
        <v>9504</v>
      </c>
      <c r="F1055" s="29" t="s">
        <v>88</v>
      </c>
      <c r="G1055" s="32" t="s">
        <v>943</v>
      </c>
      <c r="H1055" s="29" t="s">
        <v>132</v>
      </c>
      <c r="I1055" s="32" t="s">
        <v>172</v>
      </c>
      <c r="J1055" s="33"/>
      <c r="K1055" s="33"/>
      <c r="L1055" s="33"/>
      <c r="M1055" s="32" t="s">
        <v>4428</v>
      </c>
      <c r="N1055" s="32" t="s">
        <v>1090</v>
      </c>
      <c r="O1055" s="33"/>
      <c r="P1055" s="33"/>
      <c r="Q1055" s="34">
        <v>0</v>
      </c>
      <c r="R1055" s="35">
        <f>IF(Q1055&gt;0,0,(IF(ISNA(VLOOKUP(D1055,Missing_Vaulations,3,FALSE))=TRUE,0,(VLOOKUP(D1055,Missing_Vaulations,3,FALSE)))))</f>
        <v>500</v>
      </c>
      <c r="S1055" s="34">
        <f>Q1055+R1055</f>
        <v>500</v>
      </c>
      <c r="T1055" s="36" t="s">
        <v>4429</v>
      </c>
      <c r="U1055" s="37" t="s">
        <v>344</v>
      </c>
    </row>
    <row r="1056" spans="1:21" x14ac:dyDescent="0.2">
      <c r="A1056" s="28">
        <f>A1055+1</f>
        <v>1055</v>
      </c>
      <c r="B1056" s="29" t="s">
        <v>4430</v>
      </c>
      <c r="C1056" s="30">
        <v>44312</v>
      </c>
      <c r="D1056" s="29" t="s">
        <v>339</v>
      </c>
      <c r="E1056" s="31">
        <v>10103</v>
      </c>
      <c r="F1056" s="29" t="s">
        <v>88</v>
      </c>
      <c r="G1056" s="32" t="s">
        <v>4431</v>
      </c>
      <c r="H1056" s="29" t="s">
        <v>99</v>
      </c>
      <c r="I1056" s="32" t="s">
        <v>172</v>
      </c>
      <c r="J1056" s="33"/>
      <c r="K1056" s="33"/>
      <c r="L1056" s="33"/>
      <c r="M1056" s="32" t="s">
        <v>4432</v>
      </c>
      <c r="N1056" s="32" t="s">
        <v>342</v>
      </c>
      <c r="O1056" s="33"/>
      <c r="P1056" s="33"/>
      <c r="Q1056" s="34">
        <v>0</v>
      </c>
      <c r="R1056" s="35">
        <f>IF(Q1056&gt;0,0,(IF(ISNA(VLOOKUP(D1056,Missing_Vaulations,3,FALSE))=TRUE,0,(VLOOKUP(D1056,Missing_Vaulations,3,FALSE)))))</f>
        <v>500</v>
      </c>
      <c r="S1056" s="34">
        <f>Q1056+R1056</f>
        <v>500</v>
      </c>
      <c r="T1056" s="36" t="s">
        <v>4433</v>
      </c>
      <c r="U1056" s="37" t="s">
        <v>4434</v>
      </c>
    </row>
    <row r="1057" spans="1:21" x14ac:dyDescent="0.2">
      <c r="A1057" s="28">
        <f>A1056+1</f>
        <v>1056</v>
      </c>
      <c r="B1057" s="29" t="s">
        <v>4435</v>
      </c>
      <c r="C1057" s="30">
        <v>44312</v>
      </c>
      <c r="D1057" s="29" t="s">
        <v>97</v>
      </c>
      <c r="E1057" s="31">
        <v>1502</v>
      </c>
      <c r="F1057" s="29" t="s">
        <v>88</v>
      </c>
      <c r="G1057" s="32" t="s">
        <v>4436</v>
      </c>
      <c r="H1057" s="29" t="s">
        <v>632</v>
      </c>
      <c r="I1057" s="32" t="s">
        <v>100</v>
      </c>
      <c r="J1057" s="33"/>
      <c r="K1057" s="33"/>
      <c r="L1057" s="33"/>
      <c r="M1057" s="32" t="s">
        <v>4437</v>
      </c>
      <c r="N1057" s="32" t="s">
        <v>2503</v>
      </c>
      <c r="O1057" s="33"/>
      <c r="P1057" s="33"/>
      <c r="Q1057" s="34">
        <v>0</v>
      </c>
      <c r="R1057" s="35">
        <f>IF(Q1057&gt;0,0,(IF(ISNA(VLOOKUP(D1057,Missing_Vaulations,3,FALSE))=TRUE,0,(VLOOKUP(D1057,Missing_Vaulations,3,FALSE)))))</f>
        <v>500</v>
      </c>
      <c r="S1057" s="34">
        <f>Q1057+R1057</f>
        <v>500</v>
      </c>
      <c r="T1057" s="36" t="s">
        <v>4438</v>
      </c>
      <c r="U1057" s="37" t="s">
        <v>4439</v>
      </c>
    </row>
    <row r="1058" spans="1:21" x14ac:dyDescent="0.2">
      <c r="A1058" s="28">
        <f>A1057+1</f>
        <v>1057</v>
      </c>
      <c r="B1058" s="29" t="s">
        <v>4440</v>
      </c>
      <c r="C1058" s="30">
        <v>44312</v>
      </c>
      <c r="D1058" s="29" t="s">
        <v>97</v>
      </c>
      <c r="E1058" s="31">
        <v>8805</v>
      </c>
      <c r="F1058" s="29" t="s">
        <v>88</v>
      </c>
      <c r="G1058" s="32" t="s">
        <v>1021</v>
      </c>
      <c r="H1058" s="29" t="s">
        <v>99</v>
      </c>
      <c r="I1058" s="32" t="s">
        <v>172</v>
      </c>
      <c r="J1058" s="33"/>
      <c r="K1058" s="33"/>
      <c r="L1058" s="33"/>
      <c r="M1058" s="32" t="s">
        <v>4441</v>
      </c>
      <c r="N1058" s="32" t="s">
        <v>2503</v>
      </c>
      <c r="O1058" s="33"/>
      <c r="P1058" s="33"/>
      <c r="Q1058" s="34">
        <v>0</v>
      </c>
      <c r="R1058" s="35">
        <f>IF(Q1058&gt;0,0,(IF(ISNA(VLOOKUP(D1058,Missing_Vaulations,3,FALSE))=TRUE,0,(VLOOKUP(D1058,Missing_Vaulations,3,FALSE)))))</f>
        <v>500</v>
      </c>
      <c r="S1058" s="34">
        <f>Q1058+R1058</f>
        <v>500</v>
      </c>
      <c r="T1058" s="36" t="s">
        <v>4442</v>
      </c>
      <c r="U1058" s="37" t="s">
        <v>4439</v>
      </c>
    </row>
    <row r="1059" spans="1:21" x14ac:dyDescent="0.2">
      <c r="A1059" s="28">
        <f>A1058+1</f>
        <v>1058</v>
      </c>
      <c r="B1059" s="29" t="s">
        <v>4443</v>
      </c>
      <c r="C1059" s="30">
        <v>44312</v>
      </c>
      <c r="D1059" s="29" t="s">
        <v>97</v>
      </c>
      <c r="E1059" s="31">
        <v>4120</v>
      </c>
      <c r="F1059" s="29" t="s">
        <v>88</v>
      </c>
      <c r="G1059" s="32" t="s">
        <v>3765</v>
      </c>
      <c r="H1059" s="29" t="s">
        <v>90</v>
      </c>
      <c r="I1059" s="32" t="s">
        <v>115</v>
      </c>
      <c r="J1059" s="33"/>
      <c r="K1059" s="33"/>
      <c r="L1059" s="33"/>
      <c r="M1059" s="32" t="s">
        <v>3766</v>
      </c>
      <c r="N1059" s="32" t="s">
        <v>2503</v>
      </c>
      <c r="O1059" s="33"/>
      <c r="P1059" s="33"/>
      <c r="Q1059" s="34">
        <v>0</v>
      </c>
      <c r="R1059" s="35">
        <f>IF(Q1059&gt;0,0,(IF(ISNA(VLOOKUP(D1059,Missing_Vaulations,3,FALSE))=TRUE,0,(VLOOKUP(D1059,Missing_Vaulations,3,FALSE)))))</f>
        <v>500</v>
      </c>
      <c r="S1059" s="34">
        <f>Q1059+R1059</f>
        <v>500</v>
      </c>
      <c r="T1059" s="36" t="s">
        <v>3767</v>
      </c>
      <c r="U1059" s="37" t="s">
        <v>4439</v>
      </c>
    </row>
    <row r="1060" spans="1:21" x14ac:dyDescent="0.2">
      <c r="A1060" s="28">
        <f>A1059+1</f>
        <v>1059</v>
      </c>
      <c r="B1060" s="29" t="s">
        <v>4444</v>
      </c>
      <c r="C1060" s="30">
        <v>44312</v>
      </c>
      <c r="D1060" s="29" t="s">
        <v>97</v>
      </c>
      <c r="E1060" s="31">
        <v>2804</v>
      </c>
      <c r="F1060" s="29" t="s">
        <v>88</v>
      </c>
      <c r="G1060" s="32" t="s">
        <v>4445</v>
      </c>
      <c r="H1060" s="29" t="s">
        <v>99</v>
      </c>
      <c r="I1060" s="32" t="s">
        <v>100</v>
      </c>
      <c r="J1060" s="33"/>
      <c r="K1060" s="33"/>
      <c r="L1060" s="33"/>
      <c r="M1060" s="32" t="s">
        <v>4446</v>
      </c>
      <c r="N1060" s="32" t="s">
        <v>4447</v>
      </c>
      <c r="O1060" s="33"/>
      <c r="P1060" s="33"/>
      <c r="Q1060" s="34">
        <v>0</v>
      </c>
      <c r="R1060" s="35">
        <f>IF(Q1060&gt;0,0,(IF(ISNA(VLOOKUP(D1060,Missing_Vaulations,3,FALSE))=TRUE,0,(VLOOKUP(D1060,Missing_Vaulations,3,FALSE)))))</f>
        <v>500</v>
      </c>
      <c r="S1060" s="34">
        <f>Q1060+R1060</f>
        <v>500</v>
      </c>
      <c r="T1060" s="36" t="s">
        <v>4448</v>
      </c>
      <c r="U1060" s="37" t="s">
        <v>332</v>
      </c>
    </row>
    <row r="1061" spans="1:21" x14ac:dyDescent="0.2">
      <c r="A1061" s="28">
        <f>A1060+1</f>
        <v>1060</v>
      </c>
      <c r="B1061" s="29" t="s">
        <v>4449</v>
      </c>
      <c r="C1061" s="30">
        <v>44312</v>
      </c>
      <c r="D1061" s="29" t="s">
        <v>97</v>
      </c>
      <c r="E1061" s="31">
        <v>11204</v>
      </c>
      <c r="F1061" s="29" t="s">
        <v>88</v>
      </c>
      <c r="G1061" s="32" t="s">
        <v>4450</v>
      </c>
      <c r="H1061" s="29" t="s">
        <v>121</v>
      </c>
      <c r="I1061" s="32" t="s">
        <v>172</v>
      </c>
      <c r="J1061" s="33"/>
      <c r="K1061" s="33"/>
      <c r="L1061" s="33"/>
      <c r="M1061" s="32" t="s">
        <v>4451</v>
      </c>
      <c r="N1061" s="32" t="s">
        <v>4447</v>
      </c>
      <c r="O1061" s="33"/>
      <c r="P1061" s="33"/>
      <c r="Q1061" s="34">
        <v>0</v>
      </c>
      <c r="R1061" s="35">
        <f>IF(Q1061&gt;0,0,(IF(ISNA(VLOOKUP(D1061,Missing_Vaulations,3,FALSE))=TRUE,0,(VLOOKUP(D1061,Missing_Vaulations,3,FALSE)))))</f>
        <v>500</v>
      </c>
      <c r="S1061" s="34">
        <f>Q1061+R1061</f>
        <v>500</v>
      </c>
      <c r="T1061" s="36" t="s">
        <v>4452</v>
      </c>
      <c r="U1061" s="37" t="s">
        <v>4453</v>
      </c>
    </row>
    <row r="1062" spans="1:21" x14ac:dyDescent="0.2">
      <c r="A1062" s="28">
        <f>A1061+1</f>
        <v>1061</v>
      </c>
      <c r="B1062" s="29" t="s">
        <v>4454</v>
      </c>
      <c r="C1062" s="30">
        <v>44312</v>
      </c>
      <c r="D1062" s="29" t="s">
        <v>190</v>
      </c>
      <c r="E1062" s="31">
        <v>2312</v>
      </c>
      <c r="F1062" s="29" t="s">
        <v>88</v>
      </c>
      <c r="G1062" s="32" t="s">
        <v>4455</v>
      </c>
      <c r="H1062" s="29" t="s">
        <v>107</v>
      </c>
      <c r="I1062" s="32" t="s">
        <v>100</v>
      </c>
      <c r="J1062" s="33"/>
      <c r="K1062" s="33"/>
      <c r="L1062" s="33"/>
      <c r="M1062" s="32" t="s">
        <v>4456</v>
      </c>
      <c r="N1062" s="32" t="s">
        <v>3226</v>
      </c>
      <c r="O1062" s="33"/>
      <c r="P1062" s="33"/>
      <c r="Q1062" s="34">
        <v>0</v>
      </c>
      <c r="R1062" s="35">
        <f>IF(Q1062&gt;0,0,(IF(ISNA(VLOOKUP(D1062,Missing_Vaulations,3,FALSE))=TRUE,0,(VLOOKUP(D1062,Missing_Vaulations,3,FALSE)))))</f>
        <v>3000</v>
      </c>
      <c r="S1062" s="34">
        <f>Q1062+R1062</f>
        <v>3000</v>
      </c>
      <c r="T1062" s="36" t="s">
        <v>4457</v>
      </c>
      <c r="U1062" s="37" t="s">
        <v>400</v>
      </c>
    </row>
    <row r="1063" spans="1:21" x14ac:dyDescent="0.2">
      <c r="A1063" s="28">
        <f>A1062+1</f>
        <v>1062</v>
      </c>
      <c r="B1063" s="29" t="s">
        <v>4458</v>
      </c>
      <c r="C1063" s="30">
        <v>44312</v>
      </c>
      <c r="D1063" s="29" t="s">
        <v>97</v>
      </c>
      <c r="E1063" s="31">
        <v>3017</v>
      </c>
      <c r="F1063" s="29" t="s">
        <v>820</v>
      </c>
      <c r="G1063" s="32" t="s">
        <v>821</v>
      </c>
      <c r="H1063" s="29" t="s">
        <v>181</v>
      </c>
      <c r="I1063" s="32" t="s">
        <v>91</v>
      </c>
      <c r="J1063" s="33"/>
      <c r="K1063" s="33"/>
      <c r="L1063" s="33"/>
      <c r="M1063" s="32" t="s">
        <v>4459</v>
      </c>
      <c r="N1063" s="33"/>
      <c r="O1063" s="33"/>
      <c r="P1063" s="33"/>
      <c r="Q1063" s="34">
        <v>0</v>
      </c>
      <c r="R1063" s="35">
        <f>IF(Q1063&gt;0,0,(IF(ISNA(VLOOKUP(D1063,Missing_Vaulations,3,FALSE))=TRUE,0,(VLOOKUP(D1063,Missing_Vaulations,3,FALSE)))))</f>
        <v>500</v>
      </c>
      <c r="S1063" s="34">
        <f>Q1063+R1063</f>
        <v>500</v>
      </c>
      <c r="T1063" s="36" t="s">
        <v>4460</v>
      </c>
      <c r="U1063" s="37" t="s">
        <v>332</v>
      </c>
    </row>
    <row r="1064" spans="1:21" x14ac:dyDescent="0.2">
      <c r="A1064" s="28">
        <f>A1063+1</f>
        <v>1063</v>
      </c>
      <c r="B1064" s="29" t="s">
        <v>4461</v>
      </c>
      <c r="C1064" s="30">
        <v>44312</v>
      </c>
      <c r="D1064" s="29" t="s">
        <v>97</v>
      </c>
      <c r="E1064" s="31">
        <v>2451</v>
      </c>
      <c r="F1064" s="29" t="s">
        <v>88</v>
      </c>
      <c r="G1064" s="32" t="s">
        <v>4462</v>
      </c>
      <c r="H1064" s="29" t="s">
        <v>107</v>
      </c>
      <c r="I1064" s="32" t="s">
        <v>100</v>
      </c>
      <c r="J1064" s="33"/>
      <c r="K1064" s="33"/>
      <c r="L1064" s="33"/>
      <c r="M1064" s="32" t="s">
        <v>4463</v>
      </c>
      <c r="N1064" s="33"/>
      <c r="O1064" s="33"/>
      <c r="P1064" s="33"/>
      <c r="Q1064" s="34">
        <v>0</v>
      </c>
      <c r="R1064" s="35">
        <f>IF(Q1064&gt;0,0,(IF(ISNA(VLOOKUP(D1064,Missing_Vaulations,3,FALSE))=TRUE,0,(VLOOKUP(D1064,Missing_Vaulations,3,FALSE)))))</f>
        <v>500</v>
      </c>
      <c r="S1064" s="34">
        <f>Q1064+R1064</f>
        <v>500</v>
      </c>
      <c r="T1064" s="36" t="s">
        <v>4464</v>
      </c>
      <c r="U1064" s="37" t="s">
        <v>332</v>
      </c>
    </row>
    <row r="1065" spans="1:21" x14ac:dyDescent="0.2">
      <c r="A1065" s="28">
        <f>A1064+1</f>
        <v>1064</v>
      </c>
      <c r="B1065" s="29" t="s">
        <v>4465</v>
      </c>
      <c r="C1065" s="30">
        <v>44312</v>
      </c>
      <c r="D1065" s="29" t="s">
        <v>97</v>
      </c>
      <c r="E1065" s="31">
        <v>1808</v>
      </c>
      <c r="F1065" s="29" t="s">
        <v>88</v>
      </c>
      <c r="G1065" s="32" t="s">
        <v>622</v>
      </c>
      <c r="H1065" s="29" t="s">
        <v>99</v>
      </c>
      <c r="I1065" s="32" t="s">
        <v>91</v>
      </c>
      <c r="J1065" s="33"/>
      <c r="K1065" s="33"/>
      <c r="L1065" s="33"/>
      <c r="M1065" s="32" t="s">
        <v>4466</v>
      </c>
      <c r="N1065" s="33"/>
      <c r="O1065" s="33"/>
      <c r="P1065" s="33"/>
      <c r="Q1065" s="34">
        <v>0</v>
      </c>
      <c r="R1065" s="35">
        <f>IF(Q1065&gt;0,0,(IF(ISNA(VLOOKUP(D1065,Missing_Vaulations,3,FALSE))=TRUE,0,(VLOOKUP(D1065,Missing_Vaulations,3,FALSE)))))</f>
        <v>500</v>
      </c>
      <c r="S1065" s="34">
        <f>Q1065+R1065</f>
        <v>500</v>
      </c>
      <c r="T1065" s="36" t="s">
        <v>4467</v>
      </c>
      <c r="U1065" s="37" t="s">
        <v>332</v>
      </c>
    </row>
    <row r="1066" spans="1:21" x14ac:dyDescent="0.2">
      <c r="A1066" s="28">
        <f>A1065+1</f>
        <v>1065</v>
      </c>
      <c r="B1066" s="29" t="s">
        <v>4468</v>
      </c>
      <c r="C1066" s="30">
        <v>44312</v>
      </c>
      <c r="D1066" s="29" t="s">
        <v>97</v>
      </c>
      <c r="E1066" s="31">
        <v>2004</v>
      </c>
      <c r="F1066" s="29" t="s">
        <v>88</v>
      </c>
      <c r="G1066" s="32" t="s">
        <v>4469</v>
      </c>
      <c r="H1066" s="29" t="s">
        <v>99</v>
      </c>
      <c r="I1066" s="32" t="s">
        <v>100</v>
      </c>
      <c r="J1066" s="33"/>
      <c r="K1066" s="33"/>
      <c r="L1066" s="33"/>
      <c r="M1066" s="32" t="s">
        <v>4470</v>
      </c>
      <c r="N1066" s="33"/>
      <c r="O1066" s="33"/>
      <c r="P1066" s="33"/>
      <c r="Q1066" s="34">
        <v>0</v>
      </c>
      <c r="R1066" s="35">
        <f>IF(Q1066&gt;0,0,(IF(ISNA(VLOOKUP(D1066,Missing_Vaulations,3,FALSE))=TRUE,0,(VLOOKUP(D1066,Missing_Vaulations,3,FALSE)))))</f>
        <v>500</v>
      </c>
      <c r="S1066" s="34">
        <f>Q1066+R1066</f>
        <v>500</v>
      </c>
      <c r="T1066" s="36" t="s">
        <v>4471</v>
      </c>
      <c r="U1066" s="37" t="s">
        <v>332</v>
      </c>
    </row>
    <row r="1067" spans="1:21" x14ac:dyDescent="0.2">
      <c r="A1067" s="28">
        <f>A1066+1</f>
        <v>1066</v>
      </c>
      <c r="B1067" s="29" t="s">
        <v>4472</v>
      </c>
      <c r="C1067" s="30">
        <v>44312</v>
      </c>
      <c r="D1067" s="29" t="s">
        <v>87</v>
      </c>
      <c r="E1067" s="31">
        <v>708</v>
      </c>
      <c r="F1067" s="29" t="s">
        <v>88</v>
      </c>
      <c r="G1067" s="32" t="s">
        <v>4473</v>
      </c>
      <c r="H1067" s="29" t="s">
        <v>181</v>
      </c>
      <c r="I1067" s="32" t="s">
        <v>91</v>
      </c>
      <c r="J1067" s="33"/>
      <c r="K1067" s="33"/>
      <c r="L1067" s="29" t="s">
        <v>316</v>
      </c>
      <c r="M1067" s="32" t="s">
        <v>4474</v>
      </c>
      <c r="N1067" s="32" t="s">
        <v>93</v>
      </c>
      <c r="O1067" s="33"/>
      <c r="P1067" s="33"/>
      <c r="Q1067" s="34">
        <v>1000</v>
      </c>
      <c r="R1067" s="35">
        <f>IF(Q1067&gt;0,0,(IF(ISNA(VLOOKUP(D1067,Missing_Vaulations,3,FALSE))=TRUE,0,(VLOOKUP(D1067,Missing_Vaulations,3,FALSE)))))</f>
        <v>0</v>
      </c>
      <c r="S1067" s="34">
        <f>Q1067+R1067</f>
        <v>1000</v>
      </c>
      <c r="T1067" s="36" t="s">
        <v>4475</v>
      </c>
      <c r="U1067" s="37" t="s">
        <v>4476</v>
      </c>
    </row>
    <row r="1068" spans="1:21" x14ac:dyDescent="0.2">
      <c r="A1068" s="28">
        <f>A1067+1</f>
        <v>1067</v>
      </c>
      <c r="B1068" s="29" t="s">
        <v>4477</v>
      </c>
      <c r="C1068" s="30">
        <v>44312</v>
      </c>
      <c r="D1068" s="29" t="s">
        <v>97</v>
      </c>
      <c r="E1068" s="31">
        <v>730</v>
      </c>
      <c r="F1068" s="29" t="s">
        <v>88</v>
      </c>
      <c r="G1068" s="32" t="s">
        <v>1088</v>
      </c>
      <c r="H1068" s="29" t="s">
        <v>403</v>
      </c>
      <c r="I1068" s="32" t="s">
        <v>91</v>
      </c>
      <c r="J1068" s="33"/>
      <c r="K1068" s="33"/>
      <c r="L1068" s="33"/>
      <c r="M1068" s="32" t="s">
        <v>4478</v>
      </c>
      <c r="N1068" s="32" t="s">
        <v>256</v>
      </c>
      <c r="O1068" s="33"/>
      <c r="P1068" s="33"/>
      <c r="Q1068" s="34">
        <v>0</v>
      </c>
      <c r="R1068" s="35">
        <f>IF(Q1068&gt;0,0,(IF(ISNA(VLOOKUP(D1068,Missing_Vaulations,3,FALSE))=TRUE,0,(VLOOKUP(D1068,Missing_Vaulations,3,FALSE)))))</f>
        <v>500</v>
      </c>
      <c r="S1068" s="34">
        <f>Q1068+R1068</f>
        <v>500</v>
      </c>
      <c r="T1068" s="36" t="s">
        <v>4479</v>
      </c>
      <c r="U1068" s="37" t="s">
        <v>332</v>
      </c>
    </row>
    <row r="1069" spans="1:21" x14ac:dyDescent="0.2">
      <c r="A1069" s="28">
        <f>A1068+1</f>
        <v>1068</v>
      </c>
      <c r="B1069" s="29" t="s">
        <v>4480</v>
      </c>
      <c r="C1069" s="30">
        <v>44312</v>
      </c>
      <c r="D1069" s="29" t="s">
        <v>97</v>
      </c>
      <c r="E1069" s="31">
        <v>300</v>
      </c>
      <c r="F1069" s="29" t="s">
        <v>88</v>
      </c>
      <c r="G1069" s="32" t="s">
        <v>927</v>
      </c>
      <c r="H1069" s="29" t="s">
        <v>181</v>
      </c>
      <c r="I1069" s="32" t="s">
        <v>91</v>
      </c>
      <c r="J1069" s="33"/>
      <c r="K1069" s="33"/>
      <c r="L1069" s="33"/>
      <c r="M1069" s="32" t="s">
        <v>4481</v>
      </c>
      <c r="N1069" s="32" t="s">
        <v>256</v>
      </c>
      <c r="O1069" s="33"/>
      <c r="P1069" s="33"/>
      <c r="Q1069" s="34">
        <v>0</v>
      </c>
      <c r="R1069" s="35">
        <f>IF(Q1069&gt;0,0,(IF(ISNA(VLOOKUP(D1069,Missing_Vaulations,3,FALSE))=TRUE,0,(VLOOKUP(D1069,Missing_Vaulations,3,FALSE)))))</f>
        <v>500</v>
      </c>
      <c r="S1069" s="34">
        <f>Q1069+R1069</f>
        <v>500</v>
      </c>
      <c r="T1069" s="36" t="s">
        <v>4482</v>
      </c>
      <c r="U1069" s="37" t="s">
        <v>332</v>
      </c>
    </row>
    <row r="1070" spans="1:21" x14ac:dyDescent="0.2">
      <c r="A1070" s="28">
        <f>A1069+1</f>
        <v>1069</v>
      </c>
      <c r="B1070" s="29" t="s">
        <v>4483</v>
      </c>
      <c r="C1070" s="30">
        <v>44312</v>
      </c>
      <c r="D1070" s="29" t="s">
        <v>190</v>
      </c>
      <c r="E1070" s="31">
        <v>8700</v>
      </c>
      <c r="F1070" s="29" t="s">
        <v>88</v>
      </c>
      <c r="G1070" s="32" t="s">
        <v>4484</v>
      </c>
      <c r="H1070" s="29" t="s">
        <v>99</v>
      </c>
      <c r="I1070" s="33"/>
      <c r="J1070" s="33"/>
      <c r="K1070" s="33"/>
      <c r="L1070" s="33"/>
      <c r="M1070" s="32" t="s">
        <v>4485</v>
      </c>
      <c r="N1070" s="32" t="s">
        <v>193</v>
      </c>
      <c r="O1070" s="33"/>
      <c r="P1070" s="33"/>
      <c r="Q1070" s="34">
        <v>0</v>
      </c>
      <c r="R1070" s="35">
        <f>IF(Q1070&gt;0,0,(IF(ISNA(VLOOKUP(D1070,Missing_Vaulations,3,FALSE))=TRUE,0,(VLOOKUP(D1070,Missing_Vaulations,3,FALSE)))))</f>
        <v>3000</v>
      </c>
      <c r="S1070" s="34">
        <f>Q1070+R1070</f>
        <v>3000</v>
      </c>
      <c r="T1070" s="36" t="s">
        <v>4486</v>
      </c>
      <c r="U1070" s="37" t="s">
        <v>294</v>
      </c>
    </row>
    <row r="1071" spans="1:21" x14ac:dyDescent="0.2">
      <c r="A1071" s="28">
        <f>A1070+1</f>
        <v>1070</v>
      </c>
      <c r="B1071" s="29" t="s">
        <v>4487</v>
      </c>
      <c r="C1071" s="30">
        <v>44313</v>
      </c>
      <c r="D1071" s="29" t="s">
        <v>418</v>
      </c>
      <c r="E1071" s="31">
        <v>8200</v>
      </c>
      <c r="F1071" s="29" t="s">
        <v>88</v>
      </c>
      <c r="G1071" s="32" t="s">
        <v>776</v>
      </c>
      <c r="H1071" s="29" t="s">
        <v>777</v>
      </c>
      <c r="I1071" s="33"/>
      <c r="J1071" s="33"/>
      <c r="K1071" s="33"/>
      <c r="L1071" s="33"/>
      <c r="M1071" s="32" t="s">
        <v>4488</v>
      </c>
      <c r="N1071" s="32" t="s">
        <v>4489</v>
      </c>
      <c r="O1071" s="39">
        <v>1</v>
      </c>
      <c r="P1071" s="39">
        <v>1</v>
      </c>
      <c r="Q1071" s="34">
        <v>207118</v>
      </c>
      <c r="R1071" s="35">
        <f>IF(Q1071&gt;0,0,(IF(ISNA(VLOOKUP(D1071,Missing_Vaulations,3,FALSE))=TRUE,0,(VLOOKUP(D1071,Missing_Vaulations,3,FALSE)))))</f>
        <v>0</v>
      </c>
      <c r="S1071" s="34">
        <f>Q1071+R1071</f>
        <v>207118</v>
      </c>
      <c r="T1071" s="36" t="s">
        <v>4490</v>
      </c>
      <c r="U1071" s="37" t="s">
        <v>4491</v>
      </c>
    </row>
    <row r="1072" spans="1:21" x14ac:dyDescent="0.2">
      <c r="A1072" s="28">
        <f>A1071+1</f>
        <v>1071</v>
      </c>
      <c r="B1072" s="29" t="s">
        <v>4492</v>
      </c>
      <c r="C1072" s="30">
        <v>44313</v>
      </c>
      <c r="D1072" s="29" t="s">
        <v>141</v>
      </c>
      <c r="E1072" s="31">
        <v>14912</v>
      </c>
      <c r="F1072" s="29" t="s">
        <v>88</v>
      </c>
      <c r="G1072" s="32" t="s">
        <v>4493</v>
      </c>
      <c r="H1072" s="29" t="s">
        <v>181</v>
      </c>
      <c r="I1072" s="32" t="s">
        <v>172</v>
      </c>
      <c r="J1072" s="38">
        <v>7354</v>
      </c>
      <c r="K1072" s="39">
        <v>27</v>
      </c>
      <c r="L1072" s="40">
        <v>3</v>
      </c>
      <c r="M1072" s="33"/>
      <c r="N1072" s="32" t="s">
        <v>1767</v>
      </c>
      <c r="O1072" s="39">
        <v>1</v>
      </c>
      <c r="P1072" s="39">
        <v>1</v>
      </c>
      <c r="Q1072" s="34">
        <v>421353</v>
      </c>
      <c r="R1072" s="35">
        <f>IF(Q1072&gt;0,0,(IF(ISNA(VLOOKUP(D1072,Missing_Vaulations,3,FALSE))=TRUE,0,(VLOOKUP(D1072,Missing_Vaulations,3,FALSE)))))</f>
        <v>0</v>
      </c>
      <c r="S1072" s="34">
        <f>Q1072+R1072</f>
        <v>421353</v>
      </c>
      <c r="T1072" s="36" t="s">
        <v>4494</v>
      </c>
      <c r="U1072" s="41"/>
    </row>
    <row r="1073" spans="1:21" x14ac:dyDescent="0.2">
      <c r="A1073" s="28">
        <f>A1072+1</f>
        <v>1072</v>
      </c>
      <c r="B1073" s="29" t="s">
        <v>4495</v>
      </c>
      <c r="C1073" s="30">
        <v>44313</v>
      </c>
      <c r="D1073" s="29" t="s">
        <v>141</v>
      </c>
      <c r="E1073" s="31">
        <v>14922</v>
      </c>
      <c r="F1073" s="29" t="s">
        <v>88</v>
      </c>
      <c r="G1073" s="32" t="s">
        <v>4493</v>
      </c>
      <c r="H1073" s="29" t="s">
        <v>181</v>
      </c>
      <c r="I1073" s="32" t="s">
        <v>172</v>
      </c>
      <c r="J1073" s="38">
        <v>7354</v>
      </c>
      <c r="K1073" s="39">
        <v>28</v>
      </c>
      <c r="L1073" s="40">
        <v>3</v>
      </c>
      <c r="M1073" s="33"/>
      <c r="N1073" s="32" t="s">
        <v>1767</v>
      </c>
      <c r="O1073" s="39">
        <v>1</v>
      </c>
      <c r="P1073" s="39">
        <v>1</v>
      </c>
      <c r="Q1073" s="34">
        <v>352121</v>
      </c>
      <c r="R1073" s="35">
        <f>IF(Q1073&gt;0,0,(IF(ISNA(VLOOKUP(D1073,Missing_Vaulations,3,FALSE))=TRUE,0,(VLOOKUP(D1073,Missing_Vaulations,3,FALSE)))))</f>
        <v>0</v>
      </c>
      <c r="S1073" s="34">
        <f>Q1073+R1073</f>
        <v>352121</v>
      </c>
      <c r="T1073" s="36" t="s">
        <v>4496</v>
      </c>
      <c r="U1073" s="41"/>
    </row>
    <row r="1074" spans="1:21" x14ac:dyDescent="0.2">
      <c r="A1074" s="28">
        <f>A1073+1</f>
        <v>1073</v>
      </c>
      <c r="B1074" s="29" t="s">
        <v>4497</v>
      </c>
      <c r="C1074" s="30">
        <v>44313</v>
      </c>
      <c r="D1074" s="29" t="s">
        <v>141</v>
      </c>
      <c r="E1074" s="31">
        <v>14930</v>
      </c>
      <c r="F1074" s="29" t="s">
        <v>88</v>
      </c>
      <c r="G1074" s="32" t="s">
        <v>4493</v>
      </c>
      <c r="H1074" s="29" t="s">
        <v>181</v>
      </c>
      <c r="I1074" s="32" t="s">
        <v>172</v>
      </c>
      <c r="J1074" s="38">
        <v>7354</v>
      </c>
      <c r="K1074" s="39">
        <v>29</v>
      </c>
      <c r="L1074" s="40">
        <v>3</v>
      </c>
      <c r="M1074" s="33"/>
      <c r="N1074" s="32" t="s">
        <v>1767</v>
      </c>
      <c r="O1074" s="39">
        <v>1</v>
      </c>
      <c r="P1074" s="39">
        <v>1</v>
      </c>
      <c r="Q1074" s="34">
        <v>409113</v>
      </c>
      <c r="R1074" s="35">
        <f>IF(Q1074&gt;0,0,(IF(ISNA(VLOOKUP(D1074,Missing_Vaulations,3,FALSE))=TRUE,0,(VLOOKUP(D1074,Missing_Vaulations,3,FALSE)))))</f>
        <v>0</v>
      </c>
      <c r="S1074" s="34">
        <f>Q1074+R1074</f>
        <v>409113</v>
      </c>
      <c r="T1074" s="36" t="s">
        <v>4498</v>
      </c>
      <c r="U1074" s="37" t="s">
        <v>4499</v>
      </c>
    </row>
    <row r="1075" spans="1:21" x14ac:dyDescent="0.2">
      <c r="A1075" s="28">
        <f>A1074+1</f>
        <v>1074</v>
      </c>
      <c r="B1075" s="29" t="s">
        <v>4500</v>
      </c>
      <c r="C1075" s="30">
        <v>44313</v>
      </c>
      <c r="D1075" s="29" t="s">
        <v>141</v>
      </c>
      <c r="E1075" s="31">
        <v>14923</v>
      </c>
      <c r="F1075" s="29" t="s">
        <v>88</v>
      </c>
      <c r="G1075" s="32" t="s">
        <v>4493</v>
      </c>
      <c r="H1075" s="29" t="s">
        <v>181</v>
      </c>
      <c r="I1075" s="32" t="s">
        <v>172</v>
      </c>
      <c r="J1075" s="38">
        <v>7354</v>
      </c>
      <c r="K1075" s="39">
        <v>30</v>
      </c>
      <c r="L1075" s="40">
        <v>3</v>
      </c>
      <c r="M1075" s="33"/>
      <c r="N1075" s="32" t="s">
        <v>1767</v>
      </c>
      <c r="O1075" s="39">
        <v>1</v>
      </c>
      <c r="P1075" s="39">
        <v>1</v>
      </c>
      <c r="Q1075" s="34">
        <v>352121</v>
      </c>
      <c r="R1075" s="35">
        <f>IF(Q1075&gt;0,0,(IF(ISNA(VLOOKUP(D1075,Missing_Vaulations,3,FALSE))=TRUE,0,(VLOOKUP(D1075,Missing_Vaulations,3,FALSE)))))</f>
        <v>0</v>
      </c>
      <c r="S1075" s="34">
        <f>Q1075+R1075</f>
        <v>352121</v>
      </c>
      <c r="T1075" s="36" t="s">
        <v>4501</v>
      </c>
      <c r="U1075" s="41"/>
    </row>
    <row r="1076" spans="1:21" x14ac:dyDescent="0.2">
      <c r="A1076" s="28">
        <f>A1075+1</f>
        <v>1075</v>
      </c>
      <c r="B1076" s="29" t="s">
        <v>4502</v>
      </c>
      <c r="C1076" s="30">
        <v>44313</v>
      </c>
      <c r="D1076" s="29" t="s">
        <v>97</v>
      </c>
      <c r="E1076" s="31">
        <v>9411</v>
      </c>
      <c r="F1076" s="29" t="s">
        <v>88</v>
      </c>
      <c r="G1076" s="32" t="s">
        <v>2860</v>
      </c>
      <c r="H1076" s="29" t="s">
        <v>90</v>
      </c>
      <c r="I1076" s="32" t="s">
        <v>172</v>
      </c>
      <c r="J1076" s="33"/>
      <c r="K1076" s="33"/>
      <c r="L1076" s="33"/>
      <c r="M1076" s="32" t="s">
        <v>4503</v>
      </c>
      <c r="N1076" s="32" t="s">
        <v>256</v>
      </c>
      <c r="O1076" s="33"/>
      <c r="P1076" s="33"/>
      <c r="Q1076" s="34">
        <v>50000</v>
      </c>
      <c r="R1076" s="35">
        <f>IF(Q1076&gt;0,0,(IF(ISNA(VLOOKUP(D1076,Missing_Vaulations,3,FALSE))=TRUE,0,(VLOOKUP(D1076,Missing_Vaulations,3,FALSE)))))</f>
        <v>0</v>
      </c>
      <c r="S1076" s="34">
        <f>Q1076+R1076</f>
        <v>50000</v>
      </c>
      <c r="T1076" s="36" t="s">
        <v>4504</v>
      </c>
      <c r="U1076" s="37" t="s">
        <v>4505</v>
      </c>
    </row>
    <row r="1077" spans="1:21" x14ac:dyDescent="0.2">
      <c r="A1077" s="28">
        <f>A1076+1</f>
        <v>1076</v>
      </c>
      <c r="B1077" s="29" t="s">
        <v>4506</v>
      </c>
      <c r="C1077" s="30">
        <v>44313</v>
      </c>
      <c r="D1077" s="29" t="s">
        <v>97</v>
      </c>
      <c r="E1077" s="31">
        <v>7116</v>
      </c>
      <c r="F1077" s="29" t="s">
        <v>88</v>
      </c>
      <c r="G1077" s="32" t="s">
        <v>3148</v>
      </c>
      <c r="H1077" s="29" t="s">
        <v>107</v>
      </c>
      <c r="I1077" s="32" t="s">
        <v>220</v>
      </c>
      <c r="J1077" s="33"/>
      <c r="K1077" s="33"/>
      <c r="L1077" s="33"/>
      <c r="M1077" s="32" t="s">
        <v>4507</v>
      </c>
      <c r="N1077" s="32" t="s">
        <v>427</v>
      </c>
      <c r="O1077" s="33"/>
      <c r="P1077" s="33"/>
      <c r="Q1077" s="34">
        <v>50000</v>
      </c>
      <c r="R1077" s="35">
        <f>IF(Q1077&gt;0,0,(IF(ISNA(VLOOKUP(D1077,Missing_Vaulations,3,FALSE))=TRUE,0,(VLOOKUP(D1077,Missing_Vaulations,3,FALSE)))))</f>
        <v>0</v>
      </c>
      <c r="S1077" s="34">
        <f>Q1077+R1077</f>
        <v>50000</v>
      </c>
      <c r="T1077" s="36" t="s">
        <v>4508</v>
      </c>
      <c r="U1077" s="37" t="s">
        <v>112</v>
      </c>
    </row>
    <row r="1078" spans="1:21" x14ac:dyDescent="0.2">
      <c r="A1078" s="28">
        <f>A1077+1</f>
        <v>1077</v>
      </c>
      <c r="B1078" s="29" t="s">
        <v>4509</v>
      </c>
      <c r="C1078" s="30">
        <v>44313</v>
      </c>
      <c r="D1078" s="29" t="s">
        <v>97</v>
      </c>
      <c r="E1078" s="31">
        <v>7801</v>
      </c>
      <c r="F1078" s="29" t="s">
        <v>88</v>
      </c>
      <c r="G1078" s="32" t="s">
        <v>4510</v>
      </c>
      <c r="H1078" s="29" t="s">
        <v>99</v>
      </c>
      <c r="I1078" s="32" t="s">
        <v>100</v>
      </c>
      <c r="J1078" s="33"/>
      <c r="K1078" s="33"/>
      <c r="L1078" s="33"/>
      <c r="M1078" s="32" t="s">
        <v>4511</v>
      </c>
      <c r="N1078" s="32" t="s">
        <v>427</v>
      </c>
      <c r="O1078" s="33"/>
      <c r="P1078" s="33"/>
      <c r="Q1078" s="34">
        <v>50000</v>
      </c>
      <c r="R1078" s="35">
        <f>IF(Q1078&gt;0,0,(IF(ISNA(VLOOKUP(D1078,Missing_Vaulations,3,FALSE))=TRUE,0,(VLOOKUP(D1078,Missing_Vaulations,3,FALSE)))))</f>
        <v>0</v>
      </c>
      <c r="S1078" s="34">
        <f>Q1078+R1078</f>
        <v>50000</v>
      </c>
      <c r="T1078" s="36" t="s">
        <v>4512</v>
      </c>
      <c r="U1078" s="37" t="s">
        <v>3674</v>
      </c>
    </row>
    <row r="1079" spans="1:21" x14ac:dyDescent="0.2">
      <c r="A1079" s="28">
        <f>A1078+1</f>
        <v>1078</v>
      </c>
      <c r="B1079" s="29" t="s">
        <v>4513</v>
      </c>
      <c r="C1079" s="30">
        <v>44313</v>
      </c>
      <c r="D1079" s="29" t="s">
        <v>97</v>
      </c>
      <c r="E1079" s="31">
        <v>3409</v>
      </c>
      <c r="F1079" s="29" t="s">
        <v>88</v>
      </c>
      <c r="G1079" s="32" t="s">
        <v>2348</v>
      </c>
      <c r="H1079" s="29" t="s">
        <v>285</v>
      </c>
      <c r="I1079" s="32" t="s">
        <v>100</v>
      </c>
      <c r="J1079" s="33"/>
      <c r="K1079" s="33"/>
      <c r="L1079" s="33"/>
      <c r="M1079" s="32" t="s">
        <v>2349</v>
      </c>
      <c r="N1079" s="32" t="s">
        <v>427</v>
      </c>
      <c r="O1079" s="33"/>
      <c r="P1079" s="33"/>
      <c r="Q1079" s="34">
        <v>50000</v>
      </c>
      <c r="R1079" s="35">
        <f>IF(Q1079&gt;0,0,(IF(ISNA(VLOOKUP(D1079,Missing_Vaulations,3,FALSE))=TRUE,0,(VLOOKUP(D1079,Missing_Vaulations,3,FALSE)))))</f>
        <v>0</v>
      </c>
      <c r="S1079" s="34">
        <f>Q1079+R1079</f>
        <v>50000</v>
      </c>
      <c r="T1079" s="36" t="s">
        <v>2350</v>
      </c>
      <c r="U1079" s="37" t="s">
        <v>112</v>
      </c>
    </row>
    <row r="1080" spans="1:21" x14ac:dyDescent="0.2">
      <c r="A1080" s="28">
        <f>A1079+1</f>
        <v>1079</v>
      </c>
      <c r="B1080" s="29" t="s">
        <v>4514</v>
      </c>
      <c r="C1080" s="30">
        <v>44313</v>
      </c>
      <c r="D1080" s="29" t="s">
        <v>339</v>
      </c>
      <c r="E1080" s="31">
        <v>3720</v>
      </c>
      <c r="F1080" s="29" t="s">
        <v>88</v>
      </c>
      <c r="G1080" s="32" t="s">
        <v>4515</v>
      </c>
      <c r="H1080" s="29" t="s">
        <v>632</v>
      </c>
      <c r="I1080" s="32" t="s">
        <v>172</v>
      </c>
      <c r="J1080" s="33"/>
      <c r="K1080" s="33"/>
      <c r="L1080" s="33"/>
      <c r="M1080" s="32" t="s">
        <v>4516</v>
      </c>
      <c r="N1080" s="32" t="s">
        <v>1387</v>
      </c>
      <c r="O1080" s="33"/>
      <c r="P1080" s="33"/>
      <c r="Q1080" s="34">
        <v>0</v>
      </c>
      <c r="R1080" s="35">
        <f>IF(Q1080&gt;0,0,(IF(ISNA(VLOOKUP(D1080,Missing_Vaulations,3,FALSE))=TRUE,0,(VLOOKUP(D1080,Missing_Vaulations,3,FALSE)))))</f>
        <v>500</v>
      </c>
      <c r="S1080" s="34">
        <f>Q1080+R1080</f>
        <v>500</v>
      </c>
      <c r="T1080" s="36" t="s">
        <v>4517</v>
      </c>
      <c r="U1080" s="37" t="s">
        <v>434</v>
      </c>
    </row>
    <row r="1081" spans="1:21" x14ac:dyDescent="0.2">
      <c r="A1081" s="28">
        <f>A1080+1</f>
        <v>1080</v>
      </c>
      <c r="B1081" s="29" t="s">
        <v>4518</v>
      </c>
      <c r="C1081" s="30">
        <v>44313</v>
      </c>
      <c r="D1081" s="29" t="s">
        <v>97</v>
      </c>
      <c r="E1081" s="31">
        <v>8802</v>
      </c>
      <c r="F1081" s="29" t="s">
        <v>88</v>
      </c>
      <c r="G1081" s="32" t="s">
        <v>4519</v>
      </c>
      <c r="H1081" s="29" t="s">
        <v>99</v>
      </c>
      <c r="I1081" s="32" t="s">
        <v>220</v>
      </c>
      <c r="J1081" s="33"/>
      <c r="K1081" s="33"/>
      <c r="L1081" s="33"/>
      <c r="M1081" s="32" t="s">
        <v>4520</v>
      </c>
      <c r="N1081" s="32" t="s">
        <v>102</v>
      </c>
      <c r="O1081" s="33"/>
      <c r="P1081" s="33"/>
      <c r="Q1081" s="34">
        <v>50000</v>
      </c>
      <c r="R1081" s="35">
        <f>IF(Q1081&gt;0,0,(IF(ISNA(VLOOKUP(D1081,Missing_Vaulations,3,FALSE))=TRUE,0,(VLOOKUP(D1081,Missing_Vaulations,3,FALSE)))))</f>
        <v>0</v>
      </c>
      <c r="S1081" s="34">
        <f>Q1081+R1081</f>
        <v>50000</v>
      </c>
      <c r="T1081" s="36" t="s">
        <v>4521</v>
      </c>
      <c r="U1081" s="37" t="s">
        <v>4522</v>
      </c>
    </row>
    <row r="1082" spans="1:21" x14ac:dyDescent="0.2">
      <c r="A1082" s="28">
        <f>A1081+1</f>
        <v>1081</v>
      </c>
      <c r="B1082" s="29" t="s">
        <v>4523</v>
      </c>
      <c r="C1082" s="30">
        <v>44313</v>
      </c>
      <c r="D1082" s="29" t="s">
        <v>97</v>
      </c>
      <c r="E1082" s="31">
        <v>10034</v>
      </c>
      <c r="F1082" s="29" t="s">
        <v>88</v>
      </c>
      <c r="G1082" s="32" t="s">
        <v>376</v>
      </c>
      <c r="H1082" s="29" t="s">
        <v>90</v>
      </c>
      <c r="I1082" s="32" t="s">
        <v>108</v>
      </c>
      <c r="J1082" s="33"/>
      <c r="K1082" s="33"/>
      <c r="L1082" s="33"/>
      <c r="M1082" s="32" t="s">
        <v>4524</v>
      </c>
      <c r="N1082" s="32" t="s">
        <v>102</v>
      </c>
      <c r="O1082" s="33"/>
      <c r="P1082" s="33"/>
      <c r="Q1082" s="34">
        <v>50000</v>
      </c>
      <c r="R1082" s="35">
        <f>IF(Q1082&gt;0,0,(IF(ISNA(VLOOKUP(D1082,Missing_Vaulations,3,FALSE))=TRUE,0,(VLOOKUP(D1082,Missing_Vaulations,3,FALSE)))))</f>
        <v>0</v>
      </c>
      <c r="S1082" s="34">
        <f>Q1082+R1082</f>
        <v>50000</v>
      </c>
      <c r="T1082" s="36" t="s">
        <v>4525</v>
      </c>
      <c r="U1082" s="37" t="s">
        <v>4526</v>
      </c>
    </row>
    <row r="1083" spans="1:21" x14ac:dyDescent="0.2">
      <c r="A1083" s="28">
        <f>A1082+1</f>
        <v>1082</v>
      </c>
      <c r="B1083" s="29" t="s">
        <v>4527</v>
      </c>
      <c r="C1083" s="30">
        <v>44313</v>
      </c>
      <c r="D1083" s="29" t="s">
        <v>97</v>
      </c>
      <c r="E1083" s="31">
        <v>1200</v>
      </c>
      <c r="F1083" s="29" t="s">
        <v>88</v>
      </c>
      <c r="G1083" s="32" t="s">
        <v>4528</v>
      </c>
      <c r="H1083" s="29" t="s">
        <v>181</v>
      </c>
      <c r="I1083" s="32" t="s">
        <v>100</v>
      </c>
      <c r="J1083" s="33"/>
      <c r="K1083" s="33"/>
      <c r="L1083" s="33"/>
      <c r="M1083" s="32" t="s">
        <v>4529</v>
      </c>
      <c r="N1083" s="32" t="s">
        <v>102</v>
      </c>
      <c r="O1083" s="33"/>
      <c r="P1083" s="33"/>
      <c r="Q1083" s="34">
        <v>50000</v>
      </c>
      <c r="R1083" s="35">
        <f>IF(Q1083&gt;0,0,(IF(ISNA(VLOOKUP(D1083,Missing_Vaulations,3,FALSE))=TRUE,0,(VLOOKUP(D1083,Missing_Vaulations,3,FALSE)))))</f>
        <v>0</v>
      </c>
      <c r="S1083" s="34">
        <f>Q1083+R1083</f>
        <v>50000</v>
      </c>
      <c r="T1083" s="36" t="s">
        <v>4530</v>
      </c>
      <c r="U1083" s="37" t="s">
        <v>4531</v>
      </c>
    </row>
    <row r="1084" spans="1:21" x14ac:dyDescent="0.2">
      <c r="A1084" s="28">
        <f>A1083+1</f>
        <v>1083</v>
      </c>
      <c r="B1084" s="29" t="s">
        <v>4532</v>
      </c>
      <c r="C1084" s="30">
        <v>44313</v>
      </c>
      <c r="D1084" s="29" t="s">
        <v>97</v>
      </c>
      <c r="E1084" s="31">
        <v>15005</v>
      </c>
      <c r="F1084" s="29" t="s">
        <v>88</v>
      </c>
      <c r="G1084" s="32" t="s">
        <v>4533</v>
      </c>
      <c r="H1084" s="29" t="s">
        <v>632</v>
      </c>
      <c r="I1084" s="32" t="s">
        <v>115</v>
      </c>
      <c r="J1084" s="33"/>
      <c r="K1084" s="33"/>
      <c r="L1084" s="33"/>
      <c r="M1084" s="32" t="s">
        <v>4534</v>
      </c>
      <c r="N1084" s="32" t="s">
        <v>1608</v>
      </c>
      <c r="O1084" s="33"/>
      <c r="P1084" s="33"/>
      <c r="Q1084" s="34">
        <v>50000</v>
      </c>
      <c r="R1084" s="35">
        <f>IF(Q1084&gt;0,0,(IF(ISNA(VLOOKUP(D1084,Missing_Vaulations,3,FALSE))=TRUE,0,(VLOOKUP(D1084,Missing_Vaulations,3,FALSE)))))</f>
        <v>0</v>
      </c>
      <c r="S1084" s="34">
        <f>Q1084+R1084</f>
        <v>50000</v>
      </c>
      <c r="T1084" s="36" t="s">
        <v>4535</v>
      </c>
      <c r="U1084" s="37" t="s">
        <v>112</v>
      </c>
    </row>
    <row r="1085" spans="1:21" x14ac:dyDescent="0.2">
      <c r="A1085" s="28">
        <f>A1084+1</f>
        <v>1084</v>
      </c>
      <c r="B1085" s="29" t="s">
        <v>4536</v>
      </c>
      <c r="C1085" s="30">
        <v>44313</v>
      </c>
      <c r="D1085" s="29" t="s">
        <v>277</v>
      </c>
      <c r="E1085" s="31">
        <v>2907</v>
      </c>
      <c r="F1085" s="29" t="s">
        <v>88</v>
      </c>
      <c r="G1085" s="32" t="s">
        <v>1317</v>
      </c>
      <c r="H1085" s="29" t="s">
        <v>107</v>
      </c>
      <c r="I1085" s="32" t="s">
        <v>220</v>
      </c>
      <c r="J1085" s="33"/>
      <c r="K1085" s="33"/>
      <c r="L1085" s="33"/>
      <c r="M1085" s="32" t="s">
        <v>4537</v>
      </c>
      <c r="N1085" s="32" t="s">
        <v>2112</v>
      </c>
      <c r="O1085" s="33"/>
      <c r="P1085" s="33"/>
      <c r="Q1085" s="34">
        <v>0</v>
      </c>
      <c r="R1085" s="35">
        <f>IF(Q1085&gt;0,0,(IF(ISNA(VLOOKUP(D1085,Missing_Vaulations,3,FALSE))=TRUE,0,(VLOOKUP(D1085,Missing_Vaulations,3,FALSE)))))</f>
        <v>500</v>
      </c>
      <c r="S1085" s="34">
        <f>Q1085+R1085</f>
        <v>500</v>
      </c>
      <c r="T1085" s="36" t="s">
        <v>4538</v>
      </c>
      <c r="U1085" s="37" t="s">
        <v>282</v>
      </c>
    </row>
    <row r="1086" spans="1:21" x14ac:dyDescent="0.2">
      <c r="A1086" s="28">
        <f>A1085+1</f>
        <v>1085</v>
      </c>
      <c r="B1086" s="29" t="s">
        <v>4539</v>
      </c>
      <c r="C1086" s="30">
        <v>44313</v>
      </c>
      <c r="D1086" s="29" t="s">
        <v>277</v>
      </c>
      <c r="E1086" s="31">
        <v>1228</v>
      </c>
      <c r="F1086" s="29" t="s">
        <v>88</v>
      </c>
      <c r="G1086" s="32" t="s">
        <v>3896</v>
      </c>
      <c r="H1086" s="29" t="s">
        <v>90</v>
      </c>
      <c r="I1086" s="32" t="s">
        <v>291</v>
      </c>
      <c r="J1086" s="33"/>
      <c r="K1086" s="33"/>
      <c r="L1086" s="33"/>
      <c r="M1086" s="32" t="s">
        <v>4540</v>
      </c>
      <c r="N1086" s="32" t="s">
        <v>2112</v>
      </c>
      <c r="O1086" s="33"/>
      <c r="P1086" s="33"/>
      <c r="Q1086" s="34">
        <v>0</v>
      </c>
      <c r="R1086" s="35">
        <f>IF(Q1086&gt;0,0,(IF(ISNA(VLOOKUP(D1086,Missing_Vaulations,3,FALSE))=TRUE,0,(VLOOKUP(D1086,Missing_Vaulations,3,FALSE)))))</f>
        <v>500</v>
      </c>
      <c r="S1086" s="34">
        <f>Q1086+R1086</f>
        <v>500</v>
      </c>
      <c r="T1086" s="36" t="s">
        <v>4541</v>
      </c>
      <c r="U1086" s="37" t="s">
        <v>282</v>
      </c>
    </row>
    <row r="1087" spans="1:21" x14ac:dyDescent="0.2">
      <c r="A1087" s="28">
        <f>A1086+1</f>
        <v>1086</v>
      </c>
      <c r="B1087" s="29" t="s">
        <v>4542</v>
      </c>
      <c r="C1087" s="30">
        <v>44313</v>
      </c>
      <c r="D1087" s="29" t="s">
        <v>277</v>
      </c>
      <c r="E1087" s="31">
        <v>4809</v>
      </c>
      <c r="F1087" s="29" t="s">
        <v>88</v>
      </c>
      <c r="G1087" s="32" t="s">
        <v>2886</v>
      </c>
      <c r="H1087" s="29" t="s">
        <v>90</v>
      </c>
      <c r="I1087" s="32" t="s">
        <v>100</v>
      </c>
      <c r="J1087" s="33"/>
      <c r="K1087" s="33"/>
      <c r="L1087" s="33"/>
      <c r="M1087" s="32" t="s">
        <v>4543</v>
      </c>
      <c r="N1087" s="32" t="s">
        <v>2112</v>
      </c>
      <c r="O1087" s="33"/>
      <c r="P1087" s="33"/>
      <c r="Q1087" s="34">
        <v>0</v>
      </c>
      <c r="R1087" s="35">
        <f>IF(Q1087&gt;0,0,(IF(ISNA(VLOOKUP(D1087,Missing_Vaulations,3,FALSE))=TRUE,0,(VLOOKUP(D1087,Missing_Vaulations,3,FALSE)))))</f>
        <v>500</v>
      </c>
      <c r="S1087" s="34">
        <f>Q1087+R1087</f>
        <v>500</v>
      </c>
      <c r="T1087" s="36" t="s">
        <v>4544</v>
      </c>
      <c r="U1087" s="37" t="s">
        <v>282</v>
      </c>
    </row>
    <row r="1088" spans="1:21" x14ac:dyDescent="0.2">
      <c r="A1088" s="28">
        <f>A1087+1</f>
        <v>1087</v>
      </c>
      <c r="B1088" s="29" t="s">
        <v>4545</v>
      </c>
      <c r="C1088" s="30">
        <v>44313</v>
      </c>
      <c r="D1088" s="29" t="s">
        <v>277</v>
      </c>
      <c r="E1088" s="31">
        <v>4713</v>
      </c>
      <c r="F1088" s="29" t="s">
        <v>88</v>
      </c>
      <c r="G1088" s="32" t="s">
        <v>4546</v>
      </c>
      <c r="H1088" s="29" t="s">
        <v>285</v>
      </c>
      <c r="I1088" s="32" t="s">
        <v>172</v>
      </c>
      <c r="J1088" s="33"/>
      <c r="K1088" s="33"/>
      <c r="L1088" s="33"/>
      <c r="M1088" s="32" t="s">
        <v>4547</v>
      </c>
      <c r="N1088" s="32" t="s">
        <v>2112</v>
      </c>
      <c r="O1088" s="33"/>
      <c r="P1088" s="33"/>
      <c r="Q1088" s="34">
        <v>0</v>
      </c>
      <c r="R1088" s="35">
        <f>IF(Q1088&gt;0,0,(IF(ISNA(VLOOKUP(D1088,Missing_Vaulations,3,FALSE))=TRUE,0,(VLOOKUP(D1088,Missing_Vaulations,3,FALSE)))))</f>
        <v>500</v>
      </c>
      <c r="S1088" s="34">
        <f>Q1088+R1088</f>
        <v>500</v>
      </c>
      <c r="T1088" s="36" t="s">
        <v>4548</v>
      </c>
      <c r="U1088" s="37" t="s">
        <v>282</v>
      </c>
    </row>
    <row r="1089" spans="1:21" x14ac:dyDescent="0.2">
      <c r="A1089" s="28">
        <f>A1088+1</f>
        <v>1088</v>
      </c>
      <c r="B1089" s="29" t="s">
        <v>4549</v>
      </c>
      <c r="C1089" s="30">
        <v>44313</v>
      </c>
      <c r="D1089" s="29" t="s">
        <v>97</v>
      </c>
      <c r="E1089" s="31">
        <v>9803</v>
      </c>
      <c r="F1089" s="29" t="s">
        <v>88</v>
      </c>
      <c r="G1089" s="32" t="s">
        <v>785</v>
      </c>
      <c r="H1089" s="29" t="s">
        <v>107</v>
      </c>
      <c r="I1089" s="33"/>
      <c r="J1089" s="33"/>
      <c r="K1089" s="33"/>
      <c r="L1089" s="33"/>
      <c r="M1089" s="32" t="s">
        <v>4550</v>
      </c>
      <c r="N1089" s="32" t="s">
        <v>1778</v>
      </c>
      <c r="O1089" s="33"/>
      <c r="P1089" s="33"/>
      <c r="Q1089" s="34">
        <v>50000</v>
      </c>
      <c r="R1089" s="35">
        <f>IF(Q1089&gt;0,0,(IF(ISNA(VLOOKUP(D1089,Missing_Vaulations,3,FALSE))=TRUE,0,(VLOOKUP(D1089,Missing_Vaulations,3,FALSE)))))</f>
        <v>0</v>
      </c>
      <c r="S1089" s="34">
        <f>Q1089+R1089</f>
        <v>50000</v>
      </c>
      <c r="T1089" s="36" t="s">
        <v>4551</v>
      </c>
      <c r="U1089" s="37" t="s">
        <v>112</v>
      </c>
    </row>
    <row r="1090" spans="1:21" x14ac:dyDescent="0.2">
      <c r="A1090" s="28">
        <f>A1089+1</f>
        <v>1089</v>
      </c>
      <c r="B1090" s="29" t="s">
        <v>4552</v>
      </c>
      <c r="C1090" s="30">
        <v>44313</v>
      </c>
      <c r="D1090" s="29" t="s">
        <v>97</v>
      </c>
      <c r="E1090" s="31">
        <v>909</v>
      </c>
      <c r="F1090" s="29" t="s">
        <v>88</v>
      </c>
      <c r="G1090" s="32" t="s">
        <v>4553</v>
      </c>
      <c r="H1090" s="29" t="s">
        <v>107</v>
      </c>
      <c r="I1090" s="32" t="s">
        <v>108</v>
      </c>
      <c r="J1090" s="33"/>
      <c r="K1090" s="33"/>
      <c r="L1090" s="33"/>
      <c r="M1090" s="32" t="s">
        <v>4554</v>
      </c>
      <c r="N1090" s="32" t="s">
        <v>1778</v>
      </c>
      <c r="O1090" s="33"/>
      <c r="P1090" s="33"/>
      <c r="Q1090" s="34">
        <v>50000</v>
      </c>
      <c r="R1090" s="35">
        <f>IF(Q1090&gt;0,0,(IF(ISNA(VLOOKUP(D1090,Missing_Vaulations,3,FALSE))=TRUE,0,(VLOOKUP(D1090,Missing_Vaulations,3,FALSE)))))</f>
        <v>0</v>
      </c>
      <c r="S1090" s="34">
        <f>Q1090+R1090</f>
        <v>50000</v>
      </c>
      <c r="T1090" s="36" t="s">
        <v>4555</v>
      </c>
      <c r="U1090" s="37" t="s">
        <v>112</v>
      </c>
    </row>
    <row r="1091" spans="1:21" x14ac:dyDescent="0.2">
      <c r="A1091" s="28">
        <f>A1090+1</f>
        <v>1090</v>
      </c>
      <c r="B1091" s="29" t="s">
        <v>4556</v>
      </c>
      <c r="C1091" s="30">
        <v>44313</v>
      </c>
      <c r="D1091" s="29" t="s">
        <v>277</v>
      </c>
      <c r="E1091" s="31">
        <v>3306</v>
      </c>
      <c r="F1091" s="29" t="s">
        <v>88</v>
      </c>
      <c r="G1091" s="32" t="s">
        <v>4557</v>
      </c>
      <c r="H1091" s="29" t="s">
        <v>107</v>
      </c>
      <c r="I1091" s="32" t="s">
        <v>108</v>
      </c>
      <c r="J1091" s="33"/>
      <c r="K1091" s="33"/>
      <c r="L1091" s="33"/>
      <c r="M1091" s="32" t="s">
        <v>4558</v>
      </c>
      <c r="N1091" s="32" t="s">
        <v>2112</v>
      </c>
      <c r="O1091" s="33"/>
      <c r="P1091" s="33"/>
      <c r="Q1091" s="34">
        <v>0</v>
      </c>
      <c r="R1091" s="35">
        <f>IF(Q1091&gt;0,0,(IF(ISNA(VLOOKUP(D1091,Missing_Vaulations,3,FALSE))=TRUE,0,(VLOOKUP(D1091,Missing_Vaulations,3,FALSE)))))</f>
        <v>500</v>
      </c>
      <c r="S1091" s="34">
        <f>Q1091+R1091</f>
        <v>500</v>
      </c>
      <c r="T1091" s="36" t="s">
        <v>4559</v>
      </c>
      <c r="U1091" s="37" t="s">
        <v>282</v>
      </c>
    </row>
    <row r="1092" spans="1:21" x14ac:dyDescent="0.2">
      <c r="A1092" s="28">
        <f>A1091+1</f>
        <v>1091</v>
      </c>
      <c r="B1092" s="29" t="s">
        <v>4560</v>
      </c>
      <c r="C1092" s="30">
        <v>44313</v>
      </c>
      <c r="D1092" s="29" t="s">
        <v>277</v>
      </c>
      <c r="E1092" s="31">
        <v>3712</v>
      </c>
      <c r="F1092" s="29" t="s">
        <v>88</v>
      </c>
      <c r="G1092" s="32" t="s">
        <v>4561</v>
      </c>
      <c r="H1092" s="29" t="s">
        <v>121</v>
      </c>
      <c r="I1092" s="32" t="s">
        <v>115</v>
      </c>
      <c r="J1092" s="33"/>
      <c r="K1092" s="33"/>
      <c r="L1092" s="33"/>
      <c r="M1092" s="32" t="s">
        <v>4562</v>
      </c>
      <c r="N1092" s="32" t="s">
        <v>2112</v>
      </c>
      <c r="O1092" s="33"/>
      <c r="P1092" s="33"/>
      <c r="Q1092" s="34">
        <v>0</v>
      </c>
      <c r="R1092" s="35">
        <f>IF(Q1092&gt;0,0,(IF(ISNA(VLOOKUP(D1092,Missing_Vaulations,3,FALSE))=TRUE,0,(VLOOKUP(D1092,Missing_Vaulations,3,FALSE)))))</f>
        <v>500</v>
      </c>
      <c r="S1092" s="34">
        <f>Q1092+R1092</f>
        <v>500</v>
      </c>
      <c r="T1092" s="36" t="s">
        <v>4563</v>
      </c>
      <c r="U1092" s="37" t="s">
        <v>282</v>
      </c>
    </row>
    <row r="1093" spans="1:21" x14ac:dyDescent="0.2">
      <c r="A1093" s="28">
        <f>A1092+1</f>
        <v>1092</v>
      </c>
      <c r="B1093" s="29" t="s">
        <v>4564</v>
      </c>
      <c r="C1093" s="30">
        <v>44313</v>
      </c>
      <c r="D1093" s="29" t="s">
        <v>97</v>
      </c>
      <c r="E1093" s="31">
        <v>4703</v>
      </c>
      <c r="F1093" s="29" t="s">
        <v>88</v>
      </c>
      <c r="G1093" s="32" t="s">
        <v>4565</v>
      </c>
      <c r="H1093" s="29" t="s">
        <v>107</v>
      </c>
      <c r="I1093" s="32" t="s">
        <v>220</v>
      </c>
      <c r="J1093" s="33"/>
      <c r="K1093" s="33"/>
      <c r="L1093" s="33"/>
      <c r="M1093" s="32" t="s">
        <v>4566</v>
      </c>
      <c r="N1093" s="32" t="s">
        <v>256</v>
      </c>
      <c r="O1093" s="33"/>
      <c r="P1093" s="33"/>
      <c r="Q1093" s="34">
        <v>50000</v>
      </c>
      <c r="R1093" s="35">
        <f>IF(Q1093&gt;0,0,(IF(ISNA(VLOOKUP(D1093,Missing_Vaulations,3,FALSE))=TRUE,0,(VLOOKUP(D1093,Missing_Vaulations,3,FALSE)))))</f>
        <v>0</v>
      </c>
      <c r="S1093" s="34">
        <f>Q1093+R1093</f>
        <v>50000</v>
      </c>
      <c r="T1093" s="36" t="s">
        <v>4567</v>
      </c>
      <c r="U1093" s="37" t="s">
        <v>139</v>
      </c>
    </row>
    <row r="1094" spans="1:21" x14ac:dyDescent="0.2">
      <c r="A1094" s="28">
        <f>A1093+1</f>
        <v>1093</v>
      </c>
      <c r="B1094" s="29" t="s">
        <v>4568</v>
      </c>
      <c r="C1094" s="30">
        <v>44313</v>
      </c>
      <c r="D1094" s="29" t="s">
        <v>97</v>
      </c>
      <c r="E1094" s="31">
        <v>2209</v>
      </c>
      <c r="F1094" s="29" t="s">
        <v>88</v>
      </c>
      <c r="G1094" s="32" t="s">
        <v>3561</v>
      </c>
      <c r="H1094" s="29" t="s">
        <v>90</v>
      </c>
      <c r="I1094" s="32" t="s">
        <v>91</v>
      </c>
      <c r="J1094" s="33"/>
      <c r="K1094" s="33"/>
      <c r="L1094" s="33"/>
      <c r="M1094" s="32" t="s">
        <v>3562</v>
      </c>
      <c r="N1094" s="32" t="s">
        <v>256</v>
      </c>
      <c r="O1094" s="33"/>
      <c r="P1094" s="33"/>
      <c r="Q1094" s="34">
        <v>50000</v>
      </c>
      <c r="R1094" s="35">
        <f>IF(Q1094&gt;0,0,(IF(ISNA(VLOOKUP(D1094,Missing_Vaulations,3,FALSE))=TRUE,0,(VLOOKUP(D1094,Missing_Vaulations,3,FALSE)))))</f>
        <v>0</v>
      </c>
      <c r="S1094" s="34">
        <f>Q1094+R1094</f>
        <v>50000</v>
      </c>
      <c r="T1094" s="36" t="s">
        <v>3563</v>
      </c>
      <c r="U1094" s="37" t="s">
        <v>139</v>
      </c>
    </row>
    <row r="1095" spans="1:21" x14ac:dyDescent="0.2">
      <c r="A1095" s="28">
        <f>A1094+1</f>
        <v>1094</v>
      </c>
      <c r="B1095" s="29" t="s">
        <v>4569</v>
      </c>
      <c r="C1095" s="30">
        <v>44313</v>
      </c>
      <c r="D1095" s="29" t="s">
        <v>97</v>
      </c>
      <c r="E1095" s="31">
        <v>8505</v>
      </c>
      <c r="F1095" s="29" t="s">
        <v>88</v>
      </c>
      <c r="G1095" s="32" t="s">
        <v>4570</v>
      </c>
      <c r="H1095" s="29" t="s">
        <v>121</v>
      </c>
      <c r="I1095" s="32" t="s">
        <v>220</v>
      </c>
      <c r="J1095" s="33"/>
      <c r="K1095" s="33"/>
      <c r="L1095" s="33"/>
      <c r="M1095" s="32" t="s">
        <v>4571</v>
      </c>
      <c r="N1095" s="32" t="s">
        <v>256</v>
      </c>
      <c r="O1095" s="33"/>
      <c r="P1095" s="33"/>
      <c r="Q1095" s="34">
        <v>50000</v>
      </c>
      <c r="R1095" s="35">
        <f>IF(Q1095&gt;0,0,(IF(ISNA(VLOOKUP(D1095,Missing_Vaulations,3,FALSE))=TRUE,0,(VLOOKUP(D1095,Missing_Vaulations,3,FALSE)))))</f>
        <v>0</v>
      </c>
      <c r="S1095" s="34">
        <f>Q1095+R1095</f>
        <v>50000</v>
      </c>
      <c r="T1095" s="36" t="s">
        <v>4572</v>
      </c>
      <c r="U1095" s="37" t="s">
        <v>112</v>
      </c>
    </row>
    <row r="1096" spans="1:21" x14ac:dyDescent="0.2">
      <c r="A1096" s="28">
        <f>A1095+1</f>
        <v>1095</v>
      </c>
      <c r="B1096" s="29" t="s">
        <v>4573</v>
      </c>
      <c r="C1096" s="30">
        <v>44313</v>
      </c>
      <c r="D1096" s="29" t="s">
        <v>97</v>
      </c>
      <c r="E1096" s="31">
        <v>4102</v>
      </c>
      <c r="F1096" s="29" t="s">
        <v>88</v>
      </c>
      <c r="G1096" s="32" t="s">
        <v>4574</v>
      </c>
      <c r="H1096" s="29" t="s">
        <v>90</v>
      </c>
      <c r="I1096" s="33"/>
      <c r="J1096" s="33"/>
      <c r="K1096" s="33"/>
      <c r="L1096" s="33"/>
      <c r="M1096" s="32" t="s">
        <v>4575</v>
      </c>
      <c r="N1096" s="32" t="s">
        <v>256</v>
      </c>
      <c r="O1096" s="33"/>
      <c r="P1096" s="33"/>
      <c r="Q1096" s="34">
        <v>50000</v>
      </c>
      <c r="R1096" s="35">
        <f>IF(Q1096&gt;0,0,(IF(ISNA(VLOOKUP(D1096,Missing_Vaulations,3,FALSE))=TRUE,0,(VLOOKUP(D1096,Missing_Vaulations,3,FALSE)))))</f>
        <v>0</v>
      </c>
      <c r="S1096" s="34">
        <f>Q1096+R1096</f>
        <v>50000</v>
      </c>
      <c r="T1096" s="36" t="s">
        <v>4576</v>
      </c>
      <c r="U1096" s="37" t="s">
        <v>112</v>
      </c>
    </row>
    <row r="1097" spans="1:21" x14ac:dyDescent="0.2">
      <c r="A1097" s="28">
        <f>A1096+1</f>
        <v>1096</v>
      </c>
      <c r="B1097" s="29" t="s">
        <v>4577</v>
      </c>
      <c r="C1097" s="30">
        <v>44313</v>
      </c>
      <c r="D1097" s="29" t="s">
        <v>97</v>
      </c>
      <c r="E1097" s="31">
        <v>5307</v>
      </c>
      <c r="F1097" s="29" t="s">
        <v>88</v>
      </c>
      <c r="G1097" s="32" t="s">
        <v>4578</v>
      </c>
      <c r="H1097" s="29" t="s">
        <v>107</v>
      </c>
      <c r="I1097" s="32" t="s">
        <v>220</v>
      </c>
      <c r="J1097" s="33"/>
      <c r="K1097" s="33"/>
      <c r="L1097" s="33"/>
      <c r="M1097" s="32" t="s">
        <v>1345</v>
      </c>
      <c r="N1097" s="32" t="s">
        <v>256</v>
      </c>
      <c r="O1097" s="33"/>
      <c r="P1097" s="33"/>
      <c r="Q1097" s="34">
        <v>50000</v>
      </c>
      <c r="R1097" s="35">
        <f>IF(Q1097&gt;0,0,(IF(ISNA(VLOOKUP(D1097,Missing_Vaulations,3,FALSE))=TRUE,0,(VLOOKUP(D1097,Missing_Vaulations,3,FALSE)))))</f>
        <v>0</v>
      </c>
      <c r="S1097" s="34">
        <f>Q1097+R1097</f>
        <v>50000</v>
      </c>
      <c r="T1097" s="36" t="s">
        <v>4579</v>
      </c>
      <c r="U1097" s="37" t="s">
        <v>112</v>
      </c>
    </row>
    <row r="1098" spans="1:21" x14ac:dyDescent="0.2">
      <c r="A1098" s="28">
        <f>A1097+1</f>
        <v>1097</v>
      </c>
      <c r="B1098" s="29" t="s">
        <v>4580</v>
      </c>
      <c r="C1098" s="30">
        <v>44313</v>
      </c>
      <c r="D1098" s="29" t="s">
        <v>97</v>
      </c>
      <c r="E1098" s="31">
        <v>614</v>
      </c>
      <c r="F1098" s="29" t="s">
        <v>88</v>
      </c>
      <c r="G1098" s="32" t="s">
        <v>3705</v>
      </c>
      <c r="H1098" s="29" t="s">
        <v>90</v>
      </c>
      <c r="I1098" s="32" t="s">
        <v>186</v>
      </c>
      <c r="J1098" s="33"/>
      <c r="K1098" s="33"/>
      <c r="L1098" s="33"/>
      <c r="M1098" s="32" t="s">
        <v>4581</v>
      </c>
      <c r="N1098" s="32" t="s">
        <v>1846</v>
      </c>
      <c r="O1098" s="33"/>
      <c r="P1098" s="33"/>
      <c r="Q1098" s="34">
        <v>50000</v>
      </c>
      <c r="R1098" s="35">
        <f>IF(Q1098&gt;0,0,(IF(ISNA(VLOOKUP(D1098,Missing_Vaulations,3,FALSE))=TRUE,0,(VLOOKUP(D1098,Missing_Vaulations,3,FALSE)))))</f>
        <v>0</v>
      </c>
      <c r="S1098" s="34">
        <f>Q1098+R1098</f>
        <v>50000</v>
      </c>
      <c r="T1098" s="36" t="s">
        <v>4582</v>
      </c>
      <c r="U1098" s="37" t="s">
        <v>4583</v>
      </c>
    </row>
    <row r="1099" spans="1:21" x14ac:dyDescent="0.2">
      <c r="A1099" s="28">
        <f>A1098+1</f>
        <v>1098</v>
      </c>
      <c r="B1099" s="29" t="s">
        <v>4584</v>
      </c>
      <c r="C1099" s="30">
        <v>44313</v>
      </c>
      <c r="D1099" s="29" t="s">
        <v>97</v>
      </c>
      <c r="E1099" s="31">
        <v>4621</v>
      </c>
      <c r="F1099" s="29" t="s">
        <v>88</v>
      </c>
      <c r="G1099" s="32" t="s">
        <v>4585</v>
      </c>
      <c r="H1099" s="29" t="s">
        <v>90</v>
      </c>
      <c r="I1099" s="32" t="s">
        <v>220</v>
      </c>
      <c r="J1099" s="33"/>
      <c r="K1099" s="33"/>
      <c r="L1099" s="33"/>
      <c r="M1099" s="32" t="s">
        <v>4586</v>
      </c>
      <c r="N1099" s="32" t="s">
        <v>110</v>
      </c>
      <c r="O1099" s="33"/>
      <c r="P1099" s="33"/>
      <c r="Q1099" s="34">
        <v>50000</v>
      </c>
      <c r="R1099" s="35">
        <f>IF(Q1099&gt;0,0,(IF(ISNA(VLOOKUP(D1099,Missing_Vaulations,3,FALSE))=TRUE,0,(VLOOKUP(D1099,Missing_Vaulations,3,FALSE)))))</f>
        <v>0</v>
      </c>
      <c r="S1099" s="34">
        <f>Q1099+R1099</f>
        <v>50000</v>
      </c>
      <c r="T1099" s="36" t="s">
        <v>4587</v>
      </c>
      <c r="U1099" s="37" t="s">
        <v>4588</v>
      </c>
    </row>
    <row r="1100" spans="1:21" x14ac:dyDescent="0.2">
      <c r="A1100" s="28">
        <f>A1099+1</f>
        <v>1099</v>
      </c>
      <c r="B1100" s="29" t="s">
        <v>4589</v>
      </c>
      <c r="C1100" s="30">
        <v>44313</v>
      </c>
      <c r="D1100" s="29" t="s">
        <v>97</v>
      </c>
      <c r="E1100" s="31">
        <v>4702</v>
      </c>
      <c r="F1100" s="29" t="s">
        <v>88</v>
      </c>
      <c r="G1100" s="32" t="s">
        <v>4590</v>
      </c>
      <c r="H1100" s="29" t="s">
        <v>107</v>
      </c>
      <c r="I1100" s="32" t="s">
        <v>108</v>
      </c>
      <c r="J1100" s="33"/>
      <c r="K1100" s="33"/>
      <c r="L1100" s="33"/>
      <c r="M1100" s="32" t="s">
        <v>4591</v>
      </c>
      <c r="N1100" s="32" t="s">
        <v>110</v>
      </c>
      <c r="O1100" s="33"/>
      <c r="P1100" s="33"/>
      <c r="Q1100" s="34">
        <v>50000</v>
      </c>
      <c r="R1100" s="35">
        <f>IF(Q1100&gt;0,0,(IF(ISNA(VLOOKUP(D1100,Missing_Vaulations,3,FALSE))=TRUE,0,(VLOOKUP(D1100,Missing_Vaulations,3,FALSE)))))</f>
        <v>0</v>
      </c>
      <c r="S1100" s="34">
        <f>Q1100+R1100</f>
        <v>50000</v>
      </c>
      <c r="T1100" s="36" t="s">
        <v>4592</v>
      </c>
      <c r="U1100" s="37" t="s">
        <v>4593</v>
      </c>
    </row>
    <row r="1101" spans="1:21" x14ac:dyDescent="0.2">
      <c r="A1101" s="28">
        <f>A1100+1</f>
        <v>1100</v>
      </c>
      <c r="B1101" s="29" t="s">
        <v>4594</v>
      </c>
      <c r="C1101" s="30">
        <v>44313</v>
      </c>
      <c r="D1101" s="29" t="s">
        <v>97</v>
      </c>
      <c r="E1101" s="31">
        <v>12812</v>
      </c>
      <c r="F1101" s="29" t="s">
        <v>88</v>
      </c>
      <c r="G1101" s="32" t="s">
        <v>1542</v>
      </c>
      <c r="H1101" s="29" t="s">
        <v>285</v>
      </c>
      <c r="I1101" s="32" t="s">
        <v>108</v>
      </c>
      <c r="J1101" s="33"/>
      <c r="K1101" s="33"/>
      <c r="L1101" s="33"/>
      <c r="M1101" s="32" t="s">
        <v>4595</v>
      </c>
      <c r="N1101" s="32" t="s">
        <v>204</v>
      </c>
      <c r="O1101" s="33"/>
      <c r="P1101" s="33"/>
      <c r="Q1101" s="34">
        <v>50000</v>
      </c>
      <c r="R1101" s="35">
        <f>IF(Q1101&gt;0,0,(IF(ISNA(VLOOKUP(D1101,Missing_Vaulations,3,FALSE))=TRUE,0,(VLOOKUP(D1101,Missing_Vaulations,3,FALSE)))))</f>
        <v>0</v>
      </c>
      <c r="S1101" s="34">
        <f>Q1101+R1101</f>
        <v>50000</v>
      </c>
      <c r="T1101" s="36" t="s">
        <v>4596</v>
      </c>
      <c r="U1101" s="37" t="s">
        <v>112</v>
      </c>
    </row>
    <row r="1102" spans="1:21" x14ac:dyDescent="0.2">
      <c r="A1102" s="28">
        <f>A1101+1</f>
        <v>1101</v>
      </c>
      <c r="B1102" s="29" t="s">
        <v>4597</v>
      </c>
      <c r="C1102" s="30">
        <v>44313</v>
      </c>
      <c r="D1102" s="29" t="s">
        <v>97</v>
      </c>
      <c r="E1102" s="31">
        <v>720</v>
      </c>
      <c r="F1102" s="29" t="s">
        <v>88</v>
      </c>
      <c r="G1102" s="32" t="s">
        <v>4598</v>
      </c>
      <c r="H1102" s="29" t="s">
        <v>107</v>
      </c>
      <c r="I1102" s="32" t="s">
        <v>172</v>
      </c>
      <c r="J1102" s="33"/>
      <c r="K1102" s="33"/>
      <c r="L1102" s="33"/>
      <c r="M1102" s="32" t="s">
        <v>4599</v>
      </c>
      <c r="N1102" s="32" t="s">
        <v>204</v>
      </c>
      <c r="O1102" s="33"/>
      <c r="P1102" s="33"/>
      <c r="Q1102" s="34">
        <v>50000</v>
      </c>
      <c r="R1102" s="35">
        <f>IF(Q1102&gt;0,0,(IF(ISNA(VLOOKUP(D1102,Missing_Vaulations,3,FALSE))=TRUE,0,(VLOOKUP(D1102,Missing_Vaulations,3,FALSE)))))</f>
        <v>0</v>
      </c>
      <c r="S1102" s="34">
        <f>Q1102+R1102</f>
        <v>50000</v>
      </c>
      <c r="T1102" s="36" t="s">
        <v>4600</v>
      </c>
      <c r="U1102" s="37" t="s">
        <v>112</v>
      </c>
    </row>
    <row r="1103" spans="1:21" x14ac:dyDescent="0.2">
      <c r="A1103" s="28">
        <f>A1102+1</f>
        <v>1102</v>
      </c>
      <c r="B1103" s="29" t="s">
        <v>4601</v>
      </c>
      <c r="C1103" s="30">
        <v>44313</v>
      </c>
      <c r="D1103" s="29" t="s">
        <v>97</v>
      </c>
      <c r="E1103" s="31">
        <v>9108</v>
      </c>
      <c r="F1103" s="29" t="s">
        <v>88</v>
      </c>
      <c r="G1103" s="32" t="s">
        <v>3477</v>
      </c>
      <c r="H1103" s="29" t="s">
        <v>99</v>
      </c>
      <c r="I1103" s="32" t="s">
        <v>172</v>
      </c>
      <c r="J1103" s="38">
        <v>1</v>
      </c>
      <c r="K1103" s="39">
        <v>1</v>
      </c>
      <c r="L1103" s="29" t="s">
        <v>316</v>
      </c>
      <c r="M1103" s="32" t="s">
        <v>4602</v>
      </c>
      <c r="N1103" s="32" t="s">
        <v>110</v>
      </c>
      <c r="O1103" s="33"/>
      <c r="P1103" s="33"/>
      <c r="Q1103" s="34">
        <v>50000</v>
      </c>
      <c r="R1103" s="35">
        <f>IF(Q1103&gt;0,0,(IF(ISNA(VLOOKUP(D1103,Missing_Vaulations,3,FALSE))=TRUE,0,(VLOOKUP(D1103,Missing_Vaulations,3,FALSE)))))</f>
        <v>0</v>
      </c>
      <c r="S1103" s="34">
        <f>Q1103+R1103</f>
        <v>50000</v>
      </c>
      <c r="T1103" s="36" t="s">
        <v>4603</v>
      </c>
      <c r="U1103" s="37" t="s">
        <v>4604</v>
      </c>
    </row>
    <row r="1104" spans="1:21" x14ac:dyDescent="0.2">
      <c r="A1104" s="28">
        <f>A1103+1</f>
        <v>1103</v>
      </c>
      <c r="B1104" s="29" t="s">
        <v>4605</v>
      </c>
      <c r="C1104" s="30">
        <v>44313</v>
      </c>
      <c r="D1104" s="29" t="s">
        <v>97</v>
      </c>
      <c r="E1104" s="31">
        <v>400</v>
      </c>
      <c r="F1104" s="29" t="s">
        <v>88</v>
      </c>
      <c r="G1104" s="32" t="s">
        <v>3089</v>
      </c>
      <c r="H1104" s="29" t="s">
        <v>90</v>
      </c>
      <c r="I1104" s="32" t="s">
        <v>186</v>
      </c>
      <c r="J1104" s="33"/>
      <c r="K1104" s="33"/>
      <c r="L1104" s="33"/>
      <c r="M1104" s="32" t="s">
        <v>4606</v>
      </c>
      <c r="N1104" s="32" t="s">
        <v>1198</v>
      </c>
      <c r="O1104" s="33"/>
      <c r="P1104" s="33"/>
      <c r="Q1104" s="34">
        <v>50000</v>
      </c>
      <c r="R1104" s="35">
        <f>IF(Q1104&gt;0,0,(IF(ISNA(VLOOKUP(D1104,Missing_Vaulations,3,FALSE))=TRUE,0,(VLOOKUP(D1104,Missing_Vaulations,3,FALSE)))))</f>
        <v>0</v>
      </c>
      <c r="S1104" s="34">
        <f>Q1104+R1104</f>
        <v>50000</v>
      </c>
      <c r="T1104" s="36" t="s">
        <v>4607</v>
      </c>
      <c r="U1104" s="37" t="s">
        <v>112</v>
      </c>
    </row>
    <row r="1105" spans="1:21" x14ac:dyDescent="0.2">
      <c r="A1105" s="28">
        <f>A1104+1</f>
        <v>1104</v>
      </c>
      <c r="B1105" s="29" t="s">
        <v>4608</v>
      </c>
      <c r="C1105" s="30">
        <v>44313</v>
      </c>
      <c r="D1105" s="29" t="s">
        <v>97</v>
      </c>
      <c r="E1105" s="31">
        <v>4600</v>
      </c>
      <c r="F1105" s="29" t="s">
        <v>88</v>
      </c>
      <c r="G1105" s="32" t="s">
        <v>4609</v>
      </c>
      <c r="H1105" s="29" t="s">
        <v>181</v>
      </c>
      <c r="I1105" s="32" t="s">
        <v>220</v>
      </c>
      <c r="J1105" s="33"/>
      <c r="K1105" s="33"/>
      <c r="L1105" s="33"/>
      <c r="M1105" s="32" t="s">
        <v>4610</v>
      </c>
      <c r="N1105" s="32" t="s">
        <v>1198</v>
      </c>
      <c r="O1105" s="33"/>
      <c r="P1105" s="33"/>
      <c r="Q1105" s="34">
        <v>50000</v>
      </c>
      <c r="R1105" s="35">
        <f>IF(Q1105&gt;0,0,(IF(ISNA(VLOOKUP(D1105,Missing_Vaulations,3,FALSE))=TRUE,0,(VLOOKUP(D1105,Missing_Vaulations,3,FALSE)))))</f>
        <v>0</v>
      </c>
      <c r="S1105" s="34">
        <f>Q1105+R1105</f>
        <v>50000</v>
      </c>
      <c r="T1105" s="36" t="s">
        <v>4611</v>
      </c>
      <c r="U1105" s="37" t="s">
        <v>112</v>
      </c>
    </row>
    <row r="1106" spans="1:21" x14ac:dyDescent="0.2">
      <c r="A1106" s="28">
        <f>A1105+1</f>
        <v>1105</v>
      </c>
      <c r="B1106" s="29" t="s">
        <v>4612</v>
      </c>
      <c r="C1106" s="30">
        <v>44313</v>
      </c>
      <c r="D1106" s="29" t="s">
        <v>277</v>
      </c>
      <c r="E1106" s="31">
        <v>5408</v>
      </c>
      <c r="F1106" s="29" t="s">
        <v>88</v>
      </c>
      <c r="G1106" s="32" t="s">
        <v>284</v>
      </c>
      <c r="H1106" s="29" t="s">
        <v>285</v>
      </c>
      <c r="I1106" s="32" t="s">
        <v>108</v>
      </c>
      <c r="J1106" s="33"/>
      <c r="K1106" s="33"/>
      <c r="L1106" s="33"/>
      <c r="M1106" s="32" t="s">
        <v>4613</v>
      </c>
      <c r="N1106" s="33"/>
      <c r="O1106" s="33"/>
      <c r="P1106" s="33"/>
      <c r="Q1106" s="34">
        <v>0</v>
      </c>
      <c r="R1106" s="35">
        <f>IF(Q1106&gt;0,0,(IF(ISNA(VLOOKUP(D1106,Missing_Vaulations,3,FALSE))=TRUE,0,(VLOOKUP(D1106,Missing_Vaulations,3,FALSE)))))</f>
        <v>500</v>
      </c>
      <c r="S1106" s="34">
        <f>Q1106+R1106</f>
        <v>500</v>
      </c>
      <c r="T1106" s="36" t="s">
        <v>4614</v>
      </c>
      <c r="U1106" s="37" t="s">
        <v>282</v>
      </c>
    </row>
    <row r="1107" spans="1:21" x14ac:dyDescent="0.2">
      <c r="A1107" s="28">
        <f>A1106+1</f>
        <v>1106</v>
      </c>
      <c r="B1107" s="29" t="s">
        <v>4615</v>
      </c>
      <c r="C1107" s="30">
        <v>44313</v>
      </c>
      <c r="D1107" s="29" t="s">
        <v>87</v>
      </c>
      <c r="E1107" s="31">
        <v>6008</v>
      </c>
      <c r="F1107" s="29" t="s">
        <v>88</v>
      </c>
      <c r="G1107" s="32" t="s">
        <v>4616</v>
      </c>
      <c r="H1107" s="29" t="s">
        <v>90</v>
      </c>
      <c r="I1107" s="32" t="s">
        <v>220</v>
      </c>
      <c r="J1107" s="33"/>
      <c r="K1107" s="33"/>
      <c r="L1107" s="33"/>
      <c r="M1107" s="32" t="s">
        <v>4617</v>
      </c>
      <c r="N1107" s="32" t="s">
        <v>4618</v>
      </c>
      <c r="O1107" s="33"/>
      <c r="P1107" s="33"/>
      <c r="Q1107" s="34">
        <v>0</v>
      </c>
      <c r="R1107" s="35">
        <f>IF(Q1107&gt;0,0,(IF(ISNA(VLOOKUP(D1107,Missing_Vaulations,3,FALSE))=TRUE,0,(VLOOKUP(D1107,Missing_Vaulations,3,FALSE)))))</f>
        <v>3000</v>
      </c>
      <c r="S1107" s="34">
        <f>Q1107+R1107</f>
        <v>3000</v>
      </c>
      <c r="T1107" s="36" t="s">
        <v>4619</v>
      </c>
      <c r="U1107" s="37" t="s">
        <v>4620</v>
      </c>
    </row>
    <row r="1108" spans="1:21" x14ac:dyDescent="0.2">
      <c r="A1108" s="28">
        <f>A1107+1</f>
        <v>1107</v>
      </c>
      <c r="B1108" s="29" t="s">
        <v>4621</v>
      </c>
      <c r="C1108" s="30">
        <v>44313</v>
      </c>
      <c r="D1108" s="29" t="s">
        <v>277</v>
      </c>
      <c r="E1108" s="31">
        <v>3401</v>
      </c>
      <c r="F1108" s="29" t="s">
        <v>88</v>
      </c>
      <c r="G1108" s="32" t="s">
        <v>3305</v>
      </c>
      <c r="H1108" s="29" t="s">
        <v>90</v>
      </c>
      <c r="I1108" s="32" t="s">
        <v>100</v>
      </c>
      <c r="J1108" s="33"/>
      <c r="K1108" s="33"/>
      <c r="L1108" s="33"/>
      <c r="M1108" s="32" t="s">
        <v>4622</v>
      </c>
      <c r="N1108" s="32" t="s">
        <v>809</v>
      </c>
      <c r="O1108" s="33"/>
      <c r="P1108" s="33"/>
      <c r="Q1108" s="34">
        <v>0</v>
      </c>
      <c r="R1108" s="35">
        <f>IF(Q1108&gt;0,0,(IF(ISNA(VLOOKUP(D1108,Missing_Vaulations,3,FALSE))=TRUE,0,(VLOOKUP(D1108,Missing_Vaulations,3,FALSE)))))</f>
        <v>500</v>
      </c>
      <c r="S1108" s="34">
        <f>Q1108+R1108</f>
        <v>500</v>
      </c>
      <c r="T1108" s="36" t="s">
        <v>4623</v>
      </c>
      <c r="U1108" s="37" t="s">
        <v>282</v>
      </c>
    </row>
    <row r="1109" spans="1:21" x14ac:dyDescent="0.2">
      <c r="A1109" s="28">
        <f>A1108+1</f>
        <v>1108</v>
      </c>
      <c r="B1109" s="29" t="s">
        <v>4624</v>
      </c>
      <c r="C1109" s="30">
        <v>44313</v>
      </c>
      <c r="D1109" s="29" t="s">
        <v>277</v>
      </c>
      <c r="E1109" s="31">
        <v>5616</v>
      </c>
      <c r="F1109" s="29" t="s">
        <v>88</v>
      </c>
      <c r="G1109" s="32" t="s">
        <v>4625</v>
      </c>
      <c r="H1109" s="29" t="s">
        <v>181</v>
      </c>
      <c r="I1109" s="32" t="s">
        <v>220</v>
      </c>
      <c r="J1109" s="33"/>
      <c r="K1109" s="33"/>
      <c r="L1109" s="33"/>
      <c r="M1109" s="32" t="s">
        <v>4626</v>
      </c>
      <c r="N1109" s="32" t="s">
        <v>809</v>
      </c>
      <c r="O1109" s="33"/>
      <c r="P1109" s="33"/>
      <c r="Q1109" s="34">
        <v>0</v>
      </c>
      <c r="R1109" s="35">
        <f>IF(Q1109&gt;0,0,(IF(ISNA(VLOOKUP(D1109,Missing_Vaulations,3,FALSE))=TRUE,0,(VLOOKUP(D1109,Missing_Vaulations,3,FALSE)))))</f>
        <v>500</v>
      </c>
      <c r="S1109" s="34">
        <f>Q1109+R1109</f>
        <v>500</v>
      </c>
      <c r="T1109" s="36" t="s">
        <v>4627</v>
      </c>
      <c r="U1109" s="37" t="s">
        <v>282</v>
      </c>
    </row>
    <row r="1110" spans="1:21" x14ac:dyDescent="0.2">
      <c r="A1110" s="28">
        <f>A1109+1</f>
        <v>1109</v>
      </c>
      <c r="B1110" s="29" t="s">
        <v>4628</v>
      </c>
      <c r="C1110" s="30">
        <v>44313</v>
      </c>
      <c r="D1110" s="29" t="s">
        <v>277</v>
      </c>
      <c r="E1110" s="31">
        <v>4608</v>
      </c>
      <c r="F1110" s="29" t="s">
        <v>88</v>
      </c>
      <c r="G1110" s="32" t="s">
        <v>4629</v>
      </c>
      <c r="H1110" s="29" t="s">
        <v>121</v>
      </c>
      <c r="I1110" s="32" t="s">
        <v>297</v>
      </c>
      <c r="J1110" s="33"/>
      <c r="K1110" s="33"/>
      <c r="L1110" s="33"/>
      <c r="M1110" s="32" t="s">
        <v>4630</v>
      </c>
      <c r="N1110" s="32" t="s">
        <v>809</v>
      </c>
      <c r="O1110" s="33"/>
      <c r="P1110" s="33"/>
      <c r="Q1110" s="34">
        <v>0</v>
      </c>
      <c r="R1110" s="35">
        <f>IF(Q1110&gt;0,0,(IF(ISNA(VLOOKUP(D1110,Missing_Vaulations,3,FALSE))=TRUE,0,(VLOOKUP(D1110,Missing_Vaulations,3,FALSE)))))</f>
        <v>500</v>
      </c>
      <c r="S1110" s="34">
        <f>Q1110+R1110</f>
        <v>500</v>
      </c>
      <c r="T1110" s="36" t="s">
        <v>4631</v>
      </c>
      <c r="U1110" s="37" t="s">
        <v>282</v>
      </c>
    </row>
    <row r="1111" spans="1:21" x14ac:dyDescent="0.2">
      <c r="A1111" s="28">
        <f>A1110+1</f>
        <v>1110</v>
      </c>
      <c r="B1111" s="29" t="s">
        <v>4632</v>
      </c>
      <c r="C1111" s="30">
        <v>44313</v>
      </c>
      <c r="D1111" s="29" t="s">
        <v>277</v>
      </c>
      <c r="E1111" s="31">
        <v>8709</v>
      </c>
      <c r="F1111" s="29" t="s">
        <v>88</v>
      </c>
      <c r="G1111" s="32" t="s">
        <v>4633</v>
      </c>
      <c r="H1111" s="29" t="s">
        <v>99</v>
      </c>
      <c r="I1111" s="32" t="s">
        <v>108</v>
      </c>
      <c r="J1111" s="33"/>
      <c r="K1111" s="33"/>
      <c r="L1111" s="33"/>
      <c r="M1111" s="32" t="s">
        <v>4634</v>
      </c>
      <c r="N1111" s="32" t="s">
        <v>809</v>
      </c>
      <c r="O1111" s="33"/>
      <c r="P1111" s="33"/>
      <c r="Q1111" s="34">
        <v>0</v>
      </c>
      <c r="R1111" s="35">
        <f>IF(Q1111&gt;0,0,(IF(ISNA(VLOOKUP(D1111,Missing_Vaulations,3,FALSE))=TRUE,0,(VLOOKUP(D1111,Missing_Vaulations,3,FALSE)))))</f>
        <v>500</v>
      </c>
      <c r="S1111" s="34">
        <f>Q1111+R1111</f>
        <v>500</v>
      </c>
      <c r="T1111" s="36" t="s">
        <v>4635</v>
      </c>
      <c r="U1111" s="37" t="s">
        <v>282</v>
      </c>
    </row>
    <row r="1112" spans="1:21" x14ac:dyDescent="0.2">
      <c r="A1112" s="28">
        <f>A1111+1</f>
        <v>1111</v>
      </c>
      <c r="B1112" s="29" t="s">
        <v>4636</v>
      </c>
      <c r="C1112" s="30">
        <v>44313</v>
      </c>
      <c r="D1112" s="29" t="s">
        <v>277</v>
      </c>
      <c r="E1112" s="31">
        <v>5208</v>
      </c>
      <c r="F1112" s="29" t="s">
        <v>88</v>
      </c>
      <c r="G1112" s="32" t="s">
        <v>4637</v>
      </c>
      <c r="H1112" s="29" t="s">
        <v>181</v>
      </c>
      <c r="I1112" s="32" t="s">
        <v>186</v>
      </c>
      <c r="J1112" s="33"/>
      <c r="K1112" s="33"/>
      <c r="L1112" s="33"/>
      <c r="M1112" s="32" t="s">
        <v>4638</v>
      </c>
      <c r="N1112" s="32" t="s">
        <v>809</v>
      </c>
      <c r="O1112" s="33"/>
      <c r="P1112" s="33"/>
      <c r="Q1112" s="34">
        <v>0</v>
      </c>
      <c r="R1112" s="35">
        <f>IF(Q1112&gt;0,0,(IF(ISNA(VLOOKUP(D1112,Missing_Vaulations,3,FALSE))=TRUE,0,(VLOOKUP(D1112,Missing_Vaulations,3,FALSE)))))</f>
        <v>500</v>
      </c>
      <c r="S1112" s="34">
        <f>Q1112+R1112</f>
        <v>500</v>
      </c>
      <c r="T1112" s="36" t="s">
        <v>4639</v>
      </c>
      <c r="U1112" s="37" t="s">
        <v>282</v>
      </c>
    </row>
    <row r="1113" spans="1:21" x14ac:dyDescent="0.2">
      <c r="A1113" s="28">
        <f>A1112+1</f>
        <v>1112</v>
      </c>
      <c r="B1113" s="29" t="s">
        <v>4640</v>
      </c>
      <c r="C1113" s="30">
        <v>44313</v>
      </c>
      <c r="D1113" s="29" t="s">
        <v>277</v>
      </c>
      <c r="E1113" s="31">
        <v>8914</v>
      </c>
      <c r="F1113" s="29" t="s">
        <v>88</v>
      </c>
      <c r="G1113" s="32" t="s">
        <v>4641</v>
      </c>
      <c r="H1113" s="29" t="s">
        <v>107</v>
      </c>
      <c r="I1113" s="32" t="s">
        <v>108</v>
      </c>
      <c r="J1113" s="33"/>
      <c r="K1113" s="33"/>
      <c r="L1113" s="33"/>
      <c r="M1113" s="32" t="s">
        <v>4642</v>
      </c>
      <c r="N1113" s="32" t="s">
        <v>809</v>
      </c>
      <c r="O1113" s="33"/>
      <c r="P1113" s="33"/>
      <c r="Q1113" s="34">
        <v>0</v>
      </c>
      <c r="R1113" s="35">
        <f>IF(Q1113&gt;0,0,(IF(ISNA(VLOOKUP(D1113,Missing_Vaulations,3,FALSE))=TRUE,0,(VLOOKUP(D1113,Missing_Vaulations,3,FALSE)))))</f>
        <v>500</v>
      </c>
      <c r="S1113" s="34">
        <f>Q1113+R1113</f>
        <v>500</v>
      </c>
      <c r="T1113" s="36" t="s">
        <v>4643</v>
      </c>
      <c r="U1113" s="37" t="s">
        <v>282</v>
      </c>
    </row>
    <row r="1114" spans="1:21" x14ac:dyDescent="0.2">
      <c r="A1114" s="28">
        <f>A1113+1</f>
        <v>1113</v>
      </c>
      <c r="B1114" s="29" t="s">
        <v>4644</v>
      </c>
      <c r="C1114" s="30">
        <v>44313</v>
      </c>
      <c r="D1114" s="29" t="s">
        <v>277</v>
      </c>
      <c r="E1114" s="31">
        <v>6708</v>
      </c>
      <c r="F1114" s="29" t="s">
        <v>88</v>
      </c>
      <c r="G1114" s="32" t="s">
        <v>4645</v>
      </c>
      <c r="H1114" s="29" t="s">
        <v>285</v>
      </c>
      <c r="I1114" s="32" t="s">
        <v>466</v>
      </c>
      <c r="J1114" s="33"/>
      <c r="K1114" s="33"/>
      <c r="L1114" s="33"/>
      <c r="M1114" s="32" t="s">
        <v>4646</v>
      </c>
      <c r="N1114" s="32" t="s">
        <v>809</v>
      </c>
      <c r="O1114" s="33"/>
      <c r="P1114" s="33"/>
      <c r="Q1114" s="34">
        <v>0</v>
      </c>
      <c r="R1114" s="35">
        <f>IF(Q1114&gt;0,0,(IF(ISNA(VLOOKUP(D1114,Missing_Vaulations,3,FALSE))=TRUE,0,(VLOOKUP(D1114,Missing_Vaulations,3,FALSE)))))</f>
        <v>500</v>
      </c>
      <c r="S1114" s="34">
        <f>Q1114+R1114</f>
        <v>500</v>
      </c>
      <c r="T1114" s="36" t="s">
        <v>4647</v>
      </c>
      <c r="U1114" s="37" t="s">
        <v>282</v>
      </c>
    </row>
    <row r="1115" spans="1:21" x14ac:dyDescent="0.2">
      <c r="A1115" s="28">
        <f>A1114+1</f>
        <v>1114</v>
      </c>
      <c r="B1115" s="29" t="s">
        <v>4648</v>
      </c>
      <c r="C1115" s="30">
        <v>44313</v>
      </c>
      <c r="D1115" s="29" t="s">
        <v>277</v>
      </c>
      <c r="E1115" s="31">
        <v>5813</v>
      </c>
      <c r="F1115" s="29" t="s">
        <v>88</v>
      </c>
      <c r="G1115" s="32" t="s">
        <v>4649</v>
      </c>
      <c r="H1115" s="29" t="s">
        <v>403</v>
      </c>
      <c r="I1115" s="32" t="s">
        <v>115</v>
      </c>
      <c r="J1115" s="33"/>
      <c r="K1115" s="33"/>
      <c r="L1115" s="33"/>
      <c r="M1115" s="32" t="s">
        <v>4650</v>
      </c>
      <c r="N1115" s="32" t="s">
        <v>809</v>
      </c>
      <c r="O1115" s="33"/>
      <c r="P1115" s="33"/>
      <c r="Q1115" s="34">
        <v>0</v>
      </c>
      <c r="R1115" s="35">
        <f>IF(Q1115&gt;0,0,(IF(ISNA(VLOOKUP(D1115,Missing_Vaulations,3,FALSE))=TRUE,0,(VLOOKUP(D1115,Missing_Vaulations,3,FALSE)))))</f>
        <v>500</v>
      </c>
      <c r="S1115" s="34">
        <f>Q1115+R1115</f>
        <v>500</v>
      </c>
      <c r="T1115" s="36" t="s">
        <v>4651</v>
      </c>
      <c r="U1115" s="37" t="s">
        <v>282</v>
      </c>
    </row>
    <row r="1116" spans="1:21" x14ac:dyDescent="0.2">
      <c r="A1116" s="28">
        <f>A1115+1</f>
        <v>1115</v>
      </c>
      <c r="B1116" s="29" t="s">
        <v>4652</v>
      </c>
      <c r="C1116" s="30">
        <v>44313</v>
      </c>
      <c r="D1116" s="29" t="s">
        <v>277</v>
      </c>
      <c r="E1116" s="31">
        <v>11715</v>
      </c>
      <c r="F1116" s="29" t="s">
        <v>88</v>
      </c>
      <c r="G1116" s="32" t="s">
        <v>691</v>
      </c>
      <c r="H1116" s="29" t="s">
        <v>107</v>
      </c>
      <c r="I1116" s="32" t="s">
        <v>172</v>
      </c>
      <c r="J1116" s="33"/>
      <c r="K1116" s="33"/>
      <c r="L1116" s="33"/>
      <c r="M1116" s="32" t="s">
        <v>4653</v>
      </c>
      <c r="N1116" s="32" t="s">
        <v>809</v>
      </c>
      <c r="O1116" s="33"/>
      <c r="P1116" s="33"/>
      <c r="Q1116" s="34">
        <v>0</v>
      </c>
      <c r="R1116" s="35">
        <f>IF(Q1116&gt;0,0,(IF(ISNA(VLOOKUP(D1116,Missing_Vaulations,3,FALSE))=TRUE,0,(VLOOKUP(D1116,Missing_Vaulations,3,FALSE)))))</f>
        <v>500</v>
      </c>
      <c r="S1116" s="34">
        <f>Q1116+R1116</f>
        <v>500</v>
      </c>
      <c r="T1116" s="36" t="s">
        <v>4654</v>
      </c>
      <c r="U1116" s="37" t="s">
        <v>282</v>
      </c>
    </row>
    <row r="1117" spans="1:21" x14ac:dyDescent="0.2">
      <c r="A1117" s="28">
        <f>A1116+1</f>
        <v>1116</v>
      </c>
      <c r="B1117" s="29" t="s">
        <v>4655</v>
      </c>
      <c r="C1117" s="30">
        <v>44313</v>
      </c>
      <c r="D1117" s="29" t="s">
        <v>97</v>
      </c>
      <c r="E1117" s="31">
        <v>3502</v>
      </c>
      <c r="F1117" s="29" t="s">
        <v>88</v>
      </c>
      <c r="G1117" s="32" t="s">
        <v>4656</v>
      </c>
      <c r="H1117" s="29" t="s">
        <v>99</v>
      </c>
      <c r="I1117" s="32" t="s">
        <v>108</v>
      </c>
      <c r="J1117" s="33"/>
      <c r="K1117" s="33"/>
      <c r="L1117" s="33"/>
      <c r="M1117" s="32" t="s">
        <v>4657</v>
      </c>
      <c r="N1117" s="32" t="s">
        <v>1608</v>
      </c>
      <c r="O1117" s="33"/>
      <c r="P1117" s="33"/>
      <c r="Q1117" s="34">
        <v>50000</v>
      </c>
      <c r="R1117" s="35">
        <f>IF(Q1117&gt;0,0,(IF(ISNA(VLOOKUP(D1117,Missing_Vaulations,3,FALSE))=TRUE,0,(VLOOKUP(D1117,Missing_Vaulations,3,FALSE)))))</f>
        <v>0</v>
      </c>
      <c r="S1117" s="34">
        <f>Q1117+R1117</f>
        <v>50000</v>
      </c>
      <c r="T1117" s="36" t="s">
        <v>4658</v>
      </c>
      <c r="U1117" s="37" t="s">
        <v>112</v>
      </c>
    </row>
    <row r="1118" spans="1:21" x14ac:dyDescent="0.2">
      <c r="A1118" s="28">
        <f>A1117+1</f>
        <v>1117</v>
      </c>
      <c r="B1118" s="29" t="s">
        <v>4659</v>
      </c>
      <c r="C1118" s="30">
        <v>44313</v>
      </c>
      <c r="D1118" s="29" t="s">
        <v>97</v>
      </c>
      <c r="E1118" s="31">
        <v>3507</v>
      </c>
      <c r="F1118" s="29" t="s">
        <v>88</v>
      </c>
      <c r="G1118" s="32" t="s">
        <v>4656</v>
      </c>
      <c r="H1118" s="29" t="s">
        <v>99</v>
      </c>
      <c r="I1118" s="32" t="s">
        <v>108</v>
      </c>
      <c r="J1118" s="33"/>
      <c r="K1118" s="33"/>
      <c r="L1118" s="33"/>
      <c r="M1118" s="32" t="s">
        <v>4660</v>
      </c>
      <c r="N1118" s="32" t="s">
        <v>1608</v>
      </c>
      <c r="O1118" s="33"/>
      <c r="P1118" s="33"/>
      <c r="Q1118" s="34">
        <v>50000</v>
      </c>
      <c r="R1118" s="35">
        <f>IF(Q1118&gt;0,0,(IF(ISNA(VLOOKUP(D1118,Missing_Vaulations,3,FALSE))=TRUE,0,(VLOOKUP(D1118,Missing_Vaulations,3,FALSE)))))</f>
        <v>0</v>
      </c>
      <c r="S1118" s="34">
        <f>Q1118+R1118</f>
        <v>50000</v>
      </c>
      <c r="T1118" s="36" t="s">
        <v>4661</v>
      </c>
      <c r="U1118" s="37" t="s">
        <v>112</v>
      </c>
    </row>
    <row r="1119" spans="1:21" x14ac:dyDescent="0.2">
      <c r="A1119" s="28">
        <f>A1118+1</f>
        <v>1118</v>
      </c>
      <c r="B1119" s="29" t="s">
        <v>4662</v>
      </c>
      <c r="C1119" s="30">
        <v>44313</v>
      </c>
      <c r="D1119" s="29" t="s">
        <v>97</v>
      </c>
      <c r="E1119" s="31">
        <v>409</v>
      </c>
      <c r="F1119" s="29" t="s">
        <v>88</v>
      </c>
      <c r="G1119" s="32" t="s">
        <v>4663</v>
      </c>
      <c r="H1119" s="29" t="s">
        <v>90</v>
      </c>
      <c r="I1119" s="32" t="s">
        <v>186</v>
      </c>
      <c r="J1119" s="33"/>
      <c r="K1119" s="33"/>
      <c r="L1119" s="33"/>
      <c r="M1119" s="32" t="s">
        <v>4664</v>
      </c>
      <c r="N1119" s="32" t="s">
        <v>256</v>
      </c>
      <c r="O1119" s="33"/>
      <c r="P1119" s="33"/>
      <c r="Q1119" s="34">
        <v>50000</v>
      </c>
      <c r="R1119" s="35">
        <f>IF(Q1119&gt;0,0,(IF(ISNA(VLOOKUP(D1119,Missing_Vaulations,3,FALSE))=TRUE,0,(VLOOKUP(D1119,Missing_Vaulations,3,FALSE)))))</f>
        <v>0</v>
      </c>
      <c r="S1119" s="34">
        <f>Q1119+R1119</f>
        <v>50000</v>
      </c>
      <c r="T1119" s="36" t="s">
        <v>4665</v>
      </c>
      <c r="U1119" s="37" t="s">
        <v>139</v>
      </c>
    </row>
    <row r="1120" spans="1:21" x14ac:dyDescent="0.2">
      <c r="A1120" s="28">
        <f>A1119+1</f>
        <v>1119</v>
      </c>
      <c r="B1120" s="29" t="s">
        <v>4666</v>
      </c>
      <c r="C1120" s="30">
        <v>44313</v>
      </c>
      <c r="D1120" s="29" t="s">
        <v>87</v>
      </c>
      <c r="E1120" s="31">
        <v>11421</v>
      </c>
      <c r="F1120" s="29" t="s">
        <v>88</v>
      </c>
      <c r="G1120" s="32" t="s">
        <v>4667</v>
      </c>
      <c r="H1120" s="29" t="s">
        <v>90</v>
      </c>
      <c r="I1120" s="32" t="s">
        <v>108</v>
      </c>
      <c r="J1120" s="33"/>
      <c r="K1120" s="33"/>
      <c r="L1120" s="33"/>
      <c r="M1120" s="32" t="s">
        <v>4668</v>
      </c>
      <c r="N1120" s="32" t="s">
        <v>990</v>
      </c>
      <c r="O1120" s="33"/>
      <c r="P1120" s="33"/>
      <c r="Q1120" s="34">
        <v>0</v>
      </c>
      <c r="R1120" s="35">
        <f>IF(Q1120&gt;0,0,(IF(ISNA(VLOOKUP(D1120,Missing_Vaulations,3,FALSE))=TRUE,0,(VLOOKUP(D1120,Missing_Vaulations,3,FALSE)))))</f>
        <v>3000</v>
      </c>
      <c r="S1120" s="34">
        <f>Q1120+R1120</f>
        <v>3000</v>
      </c>
      <c r="T1120" s="36" t="s">
        <v>4669</v>
      </c>
      <c r="U1120" s="37" t="s">
        <v>129</v>
      </c>
    </row>
    <row r="1121" spans="1:21" x14ac:dyDescent="0.2">
      <c r="A1121" s="28">
        <f>A1120+1</f>
        <v>1120</v>
      </c>
      <c r="B1121" s="29" t="s">
        <v>4670</v>
      </c>
      <c r="C1121" s="30">
        <v>44313</v>
      </c>
      <c r="D1121" s="29" t="s">
        <v>87</v>
      </c>
      <c r="E1121" s="31">
        <v>9808</v>
      </c>
      <c r="F1121" s="29" t="s">
        <v>88</v>
      </c>
      <c r="G1121" s="32" t="s">
        <v>2016</v>
      </c>
      <c r="H1121" s="29" t="s">
        <v>107</v>
      </c>
      <c r="I1121" s="32" t="s">
        <v>143</v>
      </c>
      <c r="J1121" s="33"/>
      <c r="K1121" s="33"/>
      <c r="L1121" s="33"/>
      <c r="M1121" s="32" t="s">
        <v>4671</v>
      </c>
      <c r="N1121" s="32" t="s">
        <v>990</v>
      </c>
      <c r="O1121" s="33"/>
      <c r="P1121" s="33"/>
      <c r="Q1121" s="34">
        <v>0</v>
      </c>
      <c r="R1121" s="35">
        <f>IF(Q1121&gt;0,0,(IF(ISNA(VLOOKUP(D1121,Missing_Vaulations,3,FALSE))=TRUE,0,(VLOOKUP(D1121,Missing_Vaulations,3,FALSE)))))</f>
        <v>3000</v>
      </c>
      <c r="S1121" s="34">
        <f>Q1121+R1121</f>
        <v>3000</v>
      </c>
      <c r="T1121" s="36" t="s">
        <v>4672</v>
      </c>
      <c r="U1121" s="37" t="s">
        <v>129</v>
      </c>
    </row>
    <row r="1122" spans="1:21" x14ac:dyDescent="0.2">
      <c r="A1122" s="28">
        <f>A1121+1</f>
        <v>1121</v>
      </c>
      <c r="B1122" s="29" t="s">
        <v>4673</v>
      </c>
      <c r="C1122" s="30">
        <v>44313</v>
      </c>
      <c r="D1122" s="29" t="s">
        <v>87</v>
      </c>
      <c r="E1122" s="31">
        <v>5601</v>
      </c>
      <c r="F1122" s="29" t="s">
        <v>88</v>
      </c>
      <c r="G1122" s="32" t="s">
        <v>4266</v>
      </c>
      <c r="H1122" s="29" t="s">
        <v>99</v>
      </c>
      <c r="I1122" s="32" t="s">
        <v>220</v>
      </c>
      <c r="J1122" s="33"/>
      <c r="K1122" s="33"/>
      <c r="L1122" s="33"/>
      <c r="M1122" s="32" t="s">
        <v>4674</v>
      </c>
      <c r="N1122" s="32" t="s">
        <v>990</v>
      </c>
      <c r="O1122" s="33"/>
      <c r="P1122" s="33"/>
      <c r="Q1122" s="34">
        <v>0</v>
      </c>
      <c r="R1122" s="35">
        <f>IF(Q1122&gt;0,0,(IF(ISNA(VLOOKUP(D1122,Missing_Vaulations,3,FALSE))=TRUE,0,(VLOOKUP(D1122,Missing_Vaulations,3,FALSE)))))</f>
        <v>3000</v>
      </c>
      <c r="S1122" s="34">
        <f>Q1122+R1122</f>
        <v>3000</v>
      </c>
      <c r="T1122" s="36" t="s">
        <v>4675</v>
      </c>
      <c r="U1122" s="37" t="s">
        <v>129</v>
      </c>
    </row>
    <row r="1123" spans="1:21" x14ac:dyDescent="0.2">
      <c r="A1123" s="28">
        <f>A1122+1</f>
        <v>1122</v>
      </c>
      <c r="B1123" s="29" t="s">
        <v>4676</v>
      </c>
      <c r="C1123" s="30">
        <v>44313</v>
      </c>
      <c r="D1123" s="29" t="s">
        <v>87</v>
      </c>
      <c r="E1123" s="31">
        <v>13205</v>
      </c>
      <c r="F1123" s="29" t="s">
        <v>88</v>
      </c>
      <c r="G1123" s="32" t="s">
        <v>2190</v>
      </c>
      <c r="H1123" s="29" t="s">
        <v>285</v>
      </c>
      <c r="I1123" s="32" t="s">
        <v>143</v>
      </c>
      <c r="J1123" s="33"/>
      <c r="K1123" s="33"/>
      <c r="L1123" s="33"/>
      <c r="M1123" s="32" t="s">
        <v>4677</v>
      </c>
      <c r="N1123" s="32" t="s">
        <v>990</v>
      </c>
      <c r="O1123" s="33"/>
      <c r="P1123" s="33"/>
      <c r="Q1123" s="34">
        <v>0</v>
      </c>
      <c r="R1123" s="35">
        <f>IF(Q1123&gt;0,0,(IF(ISNA(VLOOKUP(D1123,Missing_Vaulations,3,FALSE))=TRUE,0,(VLOOKUP(D1123,Missing_Vaulations,3,FALSE)))))</f>
        <v>3000</v>
      </c>
      <c r="S1123" s="34">
        <f>Q1123+R1123</f>
        <v>3000</v>
      </c>
      <c r="T1123" s="36" t="s">
        <v>4678</v>
      </c>
      <c r="U1123" s="37" t="s">
        <v>129</v>
      </c>
    </row>
    <row r="1124" spans="1:21" x14ac:dyDescent="0.2">
      <c r="A1124" s="28">
        <f>A1123+1</f>
        <v>1123</v>
      </c>
      <c r="B1124" s="29" t="s">
        <v>4679</v>
      </c>
      <c r="C1124" s="30">
        <v>44313</v>
      </c>
      <c r="D1124" s="29" t="s">
        <v>87</v>
      </c>
      <c r="E1124" s="31">
        <v>13712</v>
      </c>
      <c r="F1124" s="29" t="s">
        <v>88</v>
      </c>
      <c r="G1124" s="32" t="s">
        <v>4680</v>
      </c>
      <c r="H1124" s="29" t="s">
        <v>285</v>
      </c>
      <c r="I1124" s="32" t="s">
        <v>172</v>
      </c>
      <c r="J1124" s="33"/>
      <c r="K1124" s="33"/>
      <c r="L1124" s="33"/>
      <c r="M1124" s="32" t="s">
        <v>4681</v>
      </c>
      <c r="N1124" s="32" t="s">
        <v>990</v>
      </c>
      <c r="O1124" s="33"/>
      <c r="P1124" s="33"/>
      <c r="Q1124" s="34">
        <v>0</v>
      </c>
      <c r="R1124" s="35">
        <f>IF(Q1124&gt;0,0,(IF(ISNA(VLOOKUP(D1124,Missing_Vaulations,3,FALSE))=TRUE,0,(VLOOKUP(D1124,Missing_Vaulations,3,FALSE)))))</f>
        <v>3000</v>
      </c>
      <c r="S1124" s="34">
        <f>Q1124+R1124</f>
        <v>3000</v>
      </c>
      <c r="T1124" s="36" t="s">
        <v>4682</v>
      </c>
      <c r="U1124" s="37" t="s">
        <v>129</v>
      </c>
    </row>
    <row r="1125" spans="1:21" x14ac:dyDescent="0.2">
      <c r="A1125" s="28">
        <f>A1124+1</f>
        <v>1124</v>
      </c>
      <c r="B1125" s="29" t="s">
        <v>4683</v>
      </c>
      <c r="C1125" s="30">
        <v>44313</v>
      </c>
      <c r="D1125" s="29" t="s">
        <v>87</v>
      </c>
      <c r="E1125" s="31">
        <v>416</v>
      </c>
      <c r="F1125" s="29" t="s">
        <v>88</v>
      </c>
      <c r="G1125" s="32" t="s">
        <v>4684</v>
      </c>
      <c r="H1125" s="29" t="s">
        <v>181</v>
      </c>
      <c r="I1125" s="32" t="s">
        <v>172</v>
      </c>
      <c r="J1125" s="33"/>
      <c r="K1125" s="33"/>
      <c r="L1125" s="33"/>
      <c r="M1125" s="32" t="s">
        <v>4685</v>
      </c>
      <c r="N1125" s="32" t="s">
        <v>990</v>
      </c>
      <c r="O1125" s="33"/>
      <c r="P1125" s="33"/>
      <c r="Q1125" s="34">
        <v>0</v>
      </c>
      <c r="R1125" s="35">
        <f>IF(Q1125&gt;0,0,(IF(ISNA(VLOOKUP(D1125,Missing_Vaulations,3,FALSE))=TRUE,0,(VLOOKUP(D1125,Missing_Vaulations,3,FALSE)))))</f>
        <v>3000</v>
      </c>
      <c r="S1125" s="34">
        <f>Q1125+R1125</f>
        <v>3000</v>
      </c>
      <c r="T1125" s="36" t="s">
        <v>4686</v>
      </c>
      <c r="U1125" s="37" t="s">
        <v>129</v>
      </c>
    </row>
    <row r="1126" spans="1:21" x14ac:dyDescent="0.2">
      <c r="A1126" s="28">
        <f>A1125+1</f>
        <v>1125</v>
      </c>
      <c r="B1126" s="29" t="s">
        <v>4687</v>
      </c>
      <c r="C1126" s="30">
        <v>44313</v>
      </c>
      <c r="D1126" s="29" t="s">
        <v>97</v>
      </c>
      <c r="E1126" s="31">
        <v>4308</v>
      </c>
      <c r="F1126" s="29" t="s">
        <v>88</v>
      </c>
      <c r="G1126" s="32" t="s">
        <v>4688</v>
      </c>
      <c r="H1126" s="29" t="s">
        <v>121</v>
      </c>
      <c r="I1126" s="32" t="s">
        <v>108</v>
      </c>
      <c r="J1126" s="33"/>
      <c r="K1126" s="33"/>
      <c r="L1126" s="33"/>
      <c r="M1126" s="32" t="s">
        <v>4689</v>
      </c>
      <c r="N1126" s="32" t="s">
        <v>204</v>
      </c>
      <c r="O1126" s="33"/>
      <c r="P1126" s="33"/>
      <c r="Q1126" s="34">
        <v>50000</v>
      </c>
      <c r="R1126" s="35">
        <f>IF(Q1126&gt;0,0,(IF(ISNA(VLOOKUP(D1126,Missing_Vaulations,3,FALSE))=TRUE,0,(VLOOKUP(D1126,Missing_Vaulations,3,FALSE)))))</f>
        <v>0</v>
      </c>
      <c r="S1126" s="34">
        <f>Q1126+R1126</f>
        <v>50000</v>
      </c>
      <c r="T1126" s="36" t="s">
        <v>4690</v>
      </c>
      <c r="U1126" s="37" t="s">
        <v>112</v>
      </c>
    </row>
    <row r="1127" spans="1:21" x14ac:dyDescent="0.2">
      <c r="A1127" s="28">
        <f>A1126+1</f>
        <v>1126</v>
      </c>
      <c r="B1127" s="29" t="s">
        <v>4691</v>
      </c>
      <c r="C1127" s="30">
        <v>44313</v>
      </c>
      <c r="D1127" s="29" t="s">
        <v>97</v>
      </c>
      <c r="E1127" s="31">
        <v>3621</v>
      </c>
      <c r="F1127" s="29" t="s">
        <v>88</v>
      </c>
      <c r="G1127" s="32" t="s">
        <v>2762</v>
      </c>
      <c r="H1127" s="29" t="s">
        <v>181</v>
      </c>
      <c r="I1127" s="32" t="s">
        <v>100</v>
      </c>
      <c r="J1127" s="33"/>
      <c r="K1127" s="33"/>
      <c r="L1127" s="33"/>
      <c r="M1127" s="32" t="s">
        <v>4692</v>
      </c>
      <c r="N1127" s="32" t="s">
        <v>1778</v>
      </c>
      <c r="O1127" s="33"/>
      <c r="P1127" s="33"/>
      <c r="Q1127" s="34">
        <v>50000</v>
      </c>
      <c r="R1127" s="35">
        <f>IF(Q1127&gt;0,0,(IF(ISNA(VLOOKUP(D1127,Missing_Vaulations,3,FALSE))=TRUE,0,(VLOOKUP(D1127,Missing_Vaulations,3,FALSE)))))</f>
        <v>0</v>
      </c>
      <c r="S1127" s="34">
        <f>Q1127+R1127</f>
        <v>50000</v>
      </c>
      <c r="T1127" s="36" t="s">
        <v>4693</v>
      </c>
      <c r="U1127" s="37" t="s">
        <v>139</v>
      </c>
    </row>
    <row r="1128" spans="1:21" x14ac:dyDescent="0.2">
      <c r="A1128" s="28">
        <f>A1127+1</f>
        <v>1127</v>
      </c>
      <c r="B1128" s="29" t="s">
        <v>4694</v>
      </c>
      <c r="C1128" s="30">
        <v>44313</v>
      </c>
      <c r="D1128" s="29" t="s">
        <v>523</v>
      </c>
      <c r="E1128" s="31">
        <v>12503</v>
      </c>
      <c r="F1128" s="29" t="s">
        <v>88</v>
      </c>
      <c r="G1128" s="32" t="s">
        <v>1542</v>
      </c>
      <c r="H1128" s="29" t="s">
        <v>285</v>
      </c>
      <c r="I1128" s="32" t="s">
        <v>108</v>
      </c>
      <c r="J1128" s="33"/>
      <c r="K1128" s="33"/>
      <c r="L1128" s="33"/>
      <c r="M1128" s="32" t="s">
        <v>4695</v>
      </c>
      <c r="N1128" s="32" t="s">
        <v>1357</v>
      </c>
      <c r="O1128" s="33"/>
      <c r="P1128" s="33"/>
      <c r="Q1128" s="34">
        <v>0</v>
      </c>
      <c r="R1128" s="35">
        <f>IF(Q1128&gt;0,0,(IF(ISNA(VLOOKUP(D1128,Missing_Vaulations,3,FALSE))=TRUE,0,(VLOOKUP(D1128,Missing_Vaulations,3,FALSE)))))</f>
        <v>15000</v>
      </c>
      <c r="S1128" s="34">
        <f>Q1128+R1128</f>
        <v>15000</v>
      </c>
      <c r="T1128" s="36" t="s">
        <v>4696</v>
      </c>
      <c r="U1128" s="37" t="s">
        <v>1674</v>
      </c>
    </row>
    <row r="1129" spans="1:21" x14ac:dyDescent="0.2">
      <c r="A1129" s="28">
        <f>A1128+1</f>
        <v>1128</v>
      </c>
      <c r="B1129" s="29" t="s">
        <v>4697</v>
      </c>
      <c r="C1129" s="30">
        <v>44313</v>
      </c>
      <c r="D1129" s="29" t="s">
        <v>277</v>
      </c>
      <c r="E1129" s="31">
        <v>3906</v>
      </c>
      <c r="F1129" s="29" t="s">
        <v>88</v>
      </c>
      <c r="G1129" s="32" t="s">
        <v>4698</v>
      </c>
      <c r="H1129" s="29" t="s">
        <v>181</v>
      </c>
      <c r="I1129" s="32" t="s">
        <v>172</v>
      </c>
      <c r="J1129" s="33"/>
      <c r="K1129" s="33"/>
      <c r="L1129" s="33"/>
      <c r="M1129" s="32" t="s">
        <v>4699</v>
      </c>
      <c r="N1129" s="32" t="s">
        <v>2764</v>
      </c>
      <c r="O1129" s="33"/>
      <c r="P1129" s="33"/>
      <c r="Q1129" s="34">
        <v>0</v>
      </c>
      <c r="R1129" s="35">
        <f>IF(Q1129&gt;0,0,(IF(ISNA(VLOOKUP(D1129,Missing_Vaulations,3,FALSE))=TRUE,0,(VLOOKUP(D1129,Missing_Vaulations,3,FALSE)))))</f>
        <v>500</v>
      </c>
      <c r="S1129" s="34">
        <f>Q1129+R1129</f>
        <v>500</v>
      </c>
      <c r="T1129" s="36" t="s">
        <v>4700</v>
      </c>
      <c r="U1129" s="37" t="s">
        <v>282</v>
      </c>
    </row>
    <row r="1130" spans="1:21" x14ac:dyDescent="0.2">
      <c r="A1130" s="28">
        <f>A1129+1</f>
        <v>1129</v>
      </c>
      <c r="B1130" s="29" t="s">
        <v>4701</v>
      </c>
      <c r="C1130" s="30">
        <v>44313</v>
      </c>
      <c r="D1130" s="29" t="s">
        <v>277</v>
      </c>
      <c r="E1130" s="31">
        <v>1209</v>
      </c>
      <c r="F1130" s="29" t="s">
        <v>88</v>
      </c>
      <c r="G1130" s="32" t="s">
        <v>3896</v>
      </c>
      <c r="H1130" s="29" t="s">
        <v>90</v>
      </c>
      <c r="I1130" s="32" t="s">
        <v>291</v>
      </c>
      <c r="J1130" s="33"/>
      <c r="K1130" s="33"/>
      <c r="L1130" s="33"/>
      <c r="M1130" s="32" t="s">
        <v>4702</v>
      </c>
      <c r="N1130" s="32" t="s">
        <v>2764</v>
      </c>
      <c r="O1130" s="33"/>
      <c r="P1130" s="33"/>
      <c r="Q1130" s="34">
        <v>0</v>
      </c>
      <c r="R1130" s="35">
        <f>IF(Q1130&gt;0,0,(IF(ISNA(VLOOKUP(D1130,Missing_Vaulations,3,FALSE))=TRUE,0,(VLOOKUP(D1130,Missing_Vaulations,3,FALSE)))))</f>
        <v>500</v>
      </c>
      <c r="S1130" s="34">
        <f>Q1130+R1130</f>
        <v>500</v>
      </c>
      <c r="T1130" s="36" t="s">
        <v>4703</v>
      </c>
      <c r="U1130" s="37" t="s">
        <v>282</v>
      </c>
    </row>
    <row r="1131" spans="1:21" x14ac:dyDescent="0.2">
      <c r="A1131" s="28">
        <f>A1130+1</f>
        <v>1130</v>
      </c>
      <c r="B1131" s="29" t="s">
        <v>4704</v>
      </c>
      <c r="C1131" s="30">
        <v>44313</v>
      </c>
      <c r="D1131" s="29" t="s">
        <v>190</v>
      </c>
      <c r="E1131" s="31">
        <v>223</v>
      </c>
      <c r="F1131" s="29" t="s">
        <v>88</v>
      </c>
      <c r="G1131" s="32" t="s">
        <v>4705</v>
      </c>
      <c r="H1131" s="29" t="s">
        <v>181</v>
      </c>
      <c r="I1131" s="32" t="s">
        <v>91</v>
      </c>
      <c r="J1131" s="33"/>
      <c r="K1131" s="33"/>
      <c r="L1131" s="33"/>
      <c r="M1131" s="32" t="s">
        <v>4706</v>
      </c>
      <c r="N1131" s="32" t="s">
        <v>3193</v>
      </c>
      <c r="O1131" s="33"/>
      <c r="P1131" s="33"/>
      <c r="Q1131" s="34">
        <v>0</v>
      </c>
      <c r="R1131" s="35">
        <f>IF(Q1131&gt;0,0,(IF(ISNA(VLOOKUP(D1131,Missing_Vaulations,3,FALSE))=TRUE,0,(VLOOKUP(D1131,Missing_Vaulations,3,FALSE)))))</f>
        <v>3000</v>
      </c>
      <c r="S1131" s="34">
        <f>Q1131+R1131</f>
        <v>3000</v>
      </c>
      <c r="T1131" s="36" t="s">
        <v>4707</v>
      </c>
      <c r="U1131" s="37" t="s">
        <v>400</v>
      </c>
    </row>
    <row r="1132" spans="1:21" x14ac:dyDescent="0.2">
      <c r="A1132" s="28">
        <f>A1131+1</f>
        <v>1131</v>
      </c>
      <c r="B1132" s="29" t="s">
        <v>4708</v>
      </c>
      <c r="C1132" s="30">
        <v>44313</v>
      </c>
      <c r="D1132" s="29" t="s">
        <v>190</v>
      </c>
      <c r="E1132" s="31">
        <v>604</v>
      </c>
      <c r="F1132" s="29" t="s">
        <v>88</v>
      </c>
      <c r="G1132" s="32" t="s">
        <v>4705</v>
      </c>
      <c r="H1132" s="29" t="s">
        <v>181</v>
      </c>
      <c r="I1132" s="32" t="s">
        <v>91</v>
      </c>
      <c r="J1132" s="33"/>
      <c r="K1132" s="33"/>
      <c r="L1132" s="33"/>
      <c r="M1132" s="32" t="s">
        <v>4709</v>
      </c>
      <c r="N1132" s="32" t="s">
        <v>3193</v>
      </c>
      <c r="O1132" s="33"/>
      <c r="P1132" s="33"/>
      <c r="Q1132" s="34">
        <v>0</v>
      </c>
      <c r="R1132" s="35">
        <f>IF(Q1132&gt;0,0,(IF(ISNA(VLOOKUP(D1132,Missing_Vaulations,3,FALSE))=TRUE,0,(VLOOKUP(D1132,Missing_Vaulations,3,FALSE)))))</f>
        <v>3000</v>
      </c>
      <c r="S1132" s="34">
        <f>Q1132+R1132</f>
        <v>3000</v>
      </c>
      <c r="T1132" s="36" t="s">
        <v>4710</v>
      </c>
      <c r="U1132" s="37" t="s">
        <v>400</v>
      </c>
    </row>
    <row r="1133" spans="1:21" x14ac:dyDescent="0.2">
      <c r="A1133" s="28">
        <f>A1132+1</f>
        <v>1132</v>
      </c>
      <c r="B1133" s="29" t="s">
        <v>4711</v>
      </c>
      <c r="C1133" s="30">
        <v>44313</v>
      </c>
      <c r="D1133" s="29" t="s">
        <v>190</v>
      </c>
      <c r="E1133" s="31">
        <v>1417</v>
      </c>
      <c r="F1133" s="29" t="s">
        <v>88</v>
      </c>
      <c r="G1133" s="32" t="s">
        <v>456</v>
      </c>
      <c r="H1133" s="29" t="s">
        <v>107</v>
      </c>
      <c r="I1133" s="32" t="s">
        <v>91</v>
      </c>
      <c r="J1133" s="33"/>
      <c r="K1133" s="33"/>
      <c r="L1133" s="33"/>
      <c r="M1133" s="32" t="s">
        <v>4712</v>
      </c>
      <c r="N1133" s="32" t="s">
        <v>3193</v>
      </c>
      <c r="O1133" s="33"/>
      <c r="P1133" s="33"/>
      <c r="Q1133" s="34">
        <v>0</v>
      </c>
      <c r="R1133" s="35">
        <f>IF(Q1133&gt;0,0,(IF(ISNA(VLOOKUP(D1133,Missing_Vaulations,3,FALSE))=TRUE,0,(VLOOKUP(D1133,Missing_Vaulations,3,FALSE)))))</f>
        <v>3000</v>
      </c>
      <c r="S1133" s="34">
        <f>Q1133+R1133</f>
        <v>3000</v>
      </c>
      <c r="T1133" s="36" t="s">
        <v>4713</v>
      </c>
      <c r="U1133" s="37" t="s">
        <v>400</v>
      </c>
    </row>
    <row r="1134" spans="1:21" x14ac:dyDescent="0.2">
      <c r="A1134" s="28">
        <f>A1133+1</f>
        <v>1133</v>
      </c>
      <c r="B1134" s="29" t="s">
        <v>4714</v>
      </c>
      <c r="C1134" s="30">
        <v>44313</v>
      </c>
      <c r="D1134" s="29" t="s">
        <v>87</v>
      </c>
      <c r="E1134" s="31">
        <v>520</v>
      </c>
      <c r="F1134" s="29" t="s">
        <v>820</v>
      </c>
      <c r="G1134" s="32" t="s">
        <v>470</v>
      </c>
      <c r="H1134" s="29" t="s">
        <v>181</v>
      </c>
      <c r="I1134" s="32" t="s">
        <v>186</v>
      </c>
      <c r="J1134" s="33"/>
      <c r="K1134" s="33"/>
      <c r="L1134" s="33"/>
      <c r="M1134" s="32" t="s">
        <v>4715</v>
      </c>
      <c r="N1134" s="32" t="s">
        <v>4344</v>
      </c>
      <c r="O1134" s="39">
        <v>1</v>
      </c>
      <c r="P1134" s="39">
        <v>1</v>
      </c>
      <c r="Q1134" s="34">
        <v>18750</v>
      </c>
      <c r="R1134" s="35">
        <f>IF(Q1134&gt;0,0,(IF(ISNA(VLOOKUP(D1134,Missing_Vaulations,3,FALSE))=TRUE,0,(VLOOKUP(D1134,Missing_Vaulations,3,FALSE)))))</f>
        <v>0</v>
      </c>
      <c r="S1134" s="34">
        <f>Q1134+R1134</f>
        <v>18750</v>
      </c>
      <c r="T1134" s="36" t="s">
        <v>4716</v>
      </c>
      <c r="U1134" s="37" t="s">
        <v>2511</v>
      </c>
    </row>
    <row r="1135" spans="1:21" x14ac:dyDescent="0.2">
      <c r="A1135" s="28">
        <f>A1134+1</f>
        <v>1134</v>
      </c>
      <c r="B1135" s="29" t="s">
        <v>4717</v>
      </c>
      <c r="C1135" s="30">
        <v>44313</v>
      </c>
      <c r="D1135" s="29" t="s">
        <v>322</v>
      </c>
      <c r="E1135" s="31">
        <v>6112</v>
      </c>
      <c r="F1135" s="29" t="s">
        <v>88</v>
      </c>
      <c r="G1135" s="32" t="s">
        <v>1220</v>
      </c>
      <c r="H1135" s="29" t="s">
        <v>121</v>
      </c>
      <c r="I1135" s="32" t="s">
        <v>186</v>
      </c>
      <c r="J1135" s="33"/>
      <c r="K1135" s="33"/>
      <c r="L1135" s="33"/>
      <c r="M1135" s="32" t="s">
        <v>4718</v>
      </c>
      <c r="N1135" s="32" t="s">
        <v>93</v>
      </c>
      <c r="O1135" s="33"/>
      <c r="P1135" s="33"/>
      <c r="Q1135" s="34">
        <v>0</v>
      </c>
      <c r="R1135" s="35">
        <f>IF(Q1135&gt;0,0,(IF(ISNA(VLOOKUP(D1135,Missing_Vaulations,3,FALSE))=TRUE,0,(VLOOKUP(D1135,Missing_Vaulations,3,FALSE)))))</f>
        <v>12000</v>
      </c>
      <c r="S1135" s="34">
        <f>Q1135+R1135</f>
        <v>12000</v>
      </c>
      <c r="T1135" s="36" t="s">
        <v>4719</v>
      </c>
      <c r="U1135" s="37" t="s">
        <v>1359</v>
      </c>
    </row>
    <row r="1136" spans="1:21" x14ac:dyDescent="0.2">
      <c r="A1136" s="28">
        <f>A1135+1</f>
        <v>1135</v>
      </c>
      <c r="B1136" s="29" t="s">
        <v>4720</v>
      </c>
      <c r="C1136" s="30">
        <v>44313</v>
      </c>
      <c r="D1136" s="29" t="s">
        <v>190</v>
      </c>
      <c r="E1136" s="31">
        <v>191</v>
      </c>
      <c r="F1136" s="29" t="s">
        <v>88</v>
      </c>
      <c r="G1136" s="32" t="s">
        <v>1047</v>
      </c>
      <c r="H1136" s="29" t="s">
        <v>107</v>
      </c>
      <c r="I1136" s="32" t="s">
        <v>291</v>
      </c>
      <c r="J1136" s="33"/>
      <c r="K1136" s="33"/>
      <c r="L1136" s="33"/>
      <c r="M1136" s="32" t="s">
        <v>1048</v>
      </c>
      <c r="N1136" s="32" t="s">
        <v>193</v>
      </c>
      <c r="O1136" s="33"/>
      <c r="P1136" s="33"/>
      <c r="Q1136" s="34">
        <v>0</v>
      </c>
      <c r="R1136" s="35">
        <f>IF(Q1136&gt;0,0,(IF(ISNA(VLOOKUP(D1136,Missing_Vaulations,3,FALSE))=TRUE,0,(VLOOKUP(D1136,Missing_Vaulations,3,FALSE)))))</f>
        <v>3000</v>
      </c>
      <c r="S1136" s="34">
        <f>Q1136+R1136</f>
        <v>3000</v>
      </c>
      <c r="T1136" s="36" t="s">
        <v>1049</v>
      </c>
      <c r="U1136" s="37" t="s">
        <v>400</v>
      </c>
    </row>
    <row r="1137" spans="1:21" x14ac:dyDescent="0.2">
      <c r="A1137" s="28">
        <f>A1136+1</f>
        <v>1136</v>
      </c>
      <c r="B1137" s="29" t="s">
        <v>4721</v>
      </c>
      <c r="C1137" s="30">
        <v>44313</v>
      </c>
      <c r="D1137" s="29" t="s">
        <v>339</v>
      </c>
      <c r="E1137" s="31">
        <v>326</v>
      </c>
      <c r="F1137" s="29" t="s">
        <v>3481</v>
      </c>
      <c r="G1137" s="32" t="s">
        <v>1439</v>
      </c>
      <c r="H1137" s="29" t="s">
        <v>403</v>
      </c>
      <c r="I1137" s="32" t="s">
        <v>100</v>
      </c>
      <c r="J1137" s="33"/>
      <c r="K1137" s="33"/>
      <c r="L1137" s="33"/>
      <c r="M1137" s="32" t="s">
        <v>4722</v>
      </c>
      <c r="N1137" s="32" t="s">
        <v>555</v>
      </c>
      <c r="O1137" s="33"/>
      <c r="P1137" s="33"/>
      <c r="Q1137" s="34">
        <v>0</v>
      </c>
      <c r="R1137" s="35">
        <f>IF(Q1137&gt;0,0,(IF(ISNA(VLOOKUP(D1137,Missing_Vaulations,3,FALSE))=TRUE,0,(VLOOKUP(D1137,Missing_Vaulations,3,FALSE)))))</f>
        <v>500</v>
      </c>
      <c r="S1137" s="34">
        <f>Q1137+R1137</f>
        <v>500</v>
      </c>
      <c r="T1137" s="36" t="s">
        <v>4723</v>
      </c>
      <c r="U1137" s="37" t="s">
        <v>434</v>
      </c>
    </row>
    <row r="1138" spans="1:21" x14ac:dyDescent="0.2">
      <c r="A1138" s="28">
        <f>A1137+1</f>
        <v>1137</v>
      </c>
      <c r="B1138" s="29" t="s">
        <v>4724</v>
      </c>
      <c r="C1138" s="30">
        <v>44313</v>
      </c>
      <c r="D1138" s="29" t="s">
        <v>339</v>
      </c>
      <c r="E1138" s="31">
        <v>6708</v>
      </c>
      <c r="F1138" s="29" t="s">
        <v>88</v>
      </c>
      <c r="G1138" s="32" t="s">
        <v>4725</v>
      </c>
      <c r="H1138" s="29" t="s">
        <v>285</v>
      </c>
      <c r="I1138" s="32" t="s">
        <v>100</v>
      </c>
      <c r="J1138" s="33"/>
      <c r="K1138" s="33"/>
      <c r="L1138" s="33"/>
      <c r="M1138" s="32" t="s">
        <v>4726</v>
      </c>
      <c r="N1138" s="32" t="s">
        <v>555</v>
      </c>
      <c r="O1138" s="33"/>
      <c r="P1138" s="33"/>
      <c r="Q1138" s="34">
        <v>0</v>
      </c>
      <c r="R1138" s="35">
        <f>IF(Q1138&gt;0,0,(IF(ISNA(VLOOKUP(D1138,Missing_Vaulations,3,FALSE))=TRUE,0,(VLOOKUP(D1138,Missing_Vaulations,3,FALSE)))))</f>
        <v>500</v>
      </c>
      <c r="S1138" s="34">
        <f>Q1138+R1138</f>
        <v>500</v>
      </c>
      <c r="T1138" s="36" t="s">
        <v>4727</v>
      </c>
      <c r="U1138" s="37" t="s">
        <v>434</v>
      </c>
    </row>
    <row r="1139" spans="1:21" x14ac:dyDescent="0.2">
      <c r="A1139" s="28">
        <f>A1138+1</f>
        <v>1138</v>
      </c>
      <c r="B1139" s="29" t="s">
        <v>4728</v>
      </c>
      <c r="C1139" s="30">
        <v>44313</v>
      </c>
      <c r="D1139" s="29" t="s">
        <v>97</v>
      </c>
      <c r="E1139" s="31">
        <v>2605</v>
      </c>
      <c r="F1139" s="29" t="s">
        <v>88</v>
      </c>
      <c r="G1139" s="32" t="s">
        <v>4729</v>
      </c>
      <c r="H1139" s="29" t="s">
        <v>285</v>
      </c>
      <c r="I1139" s="32" t="s">
        <v>100</v>
      </c>
      <c r="J1139" s="33"/>
      <c r="K1139" s="33"/>
      <c r="L1139" s="33"/>
      <c r="M1139" s="32" t="s">
        <v>4730</v>
      </c>
      <c r="N1139" s="32" t="s">
        <v>204</v>
      </c>
      <c r="O1139" s="33"/>
      <c r="P1139" s="33"/>
      <c r="Q1139" s="34">
        <v>0</v>
      </c>
      <c r="R1139" s="35">
        <f>IF(Q1139&gt;0,0,(IF(ISNA(VLOOKUP(D1139,Missing_Vaulations,3,FALSE))=TRUE,0,(VLOOKUP(D1139,Missing_Vaulations,3,FALSE)))))</f>
        <v>500</v>
      </c>
      <c r="S1139" s="34">
        <f>Q1139+R1139</f>
        <v>500</v>
      </c>
      <c r="T1139" s="36" t="s">
        <v>4731</v>
      </c>
      <c r="U1139" s="37" t="s">
        <v>332</v>
      </c>
    </row>
    <row r="1140" spans="1:21" x14ac:dyDescent="0.2">
      <c r="A1140" s="28">
        <f>A1139+1</f>
        <v>1139</v>
      </c>
      <c r="B1140" s="29" t="s">
        <v>4732</v>
      </c>
      <c r="C1140" s="30">
        <v>44313</v>
      </c>
      <c r="D1140" s="29" t="s">
        <v>339</v>
      </c>
      <c r="E1140" s="31">
        <v>3613</v>
      </c>
      <c r="F1140" s="29" t="s">
        <v>88</v>
      </c>
      <c r="G1140" s="32" t="s">
        <v>4561</v>
      </c>
      <c r="H1140" s="29" t="s">
        <v>121</v>
      </c>
      <c r="I1140" s="32" t="s">
        <v>115</v>
      </c>
      <c r="J1140" s="33"/>
      <c r="K1140" s="33"/>
      <c r="L1140" s="33"/>
      <c r="M1140" s="32" t="s">
        <v>4733</v>
      </c>
      <c r="N1140" s="32" t="s">
        <v>432</v>
      </c>
      <c r="O1140" s="33"/>
      <c r="P1140" s="33"/>
      <c r="Q1140" s="34">
        <v>0</v>
      </c>
      <c r="R1140" s="35">
        <f>IF(Q1140&gt;0,0,(IF(ISNA(VLOOKUP(D1140,Missing_Vaulations,3,FALSE))=TRUE,0,(VLOOKUP(D1140,Missing_Vaulations,3,FALSE)))))</f>
        <v>500</v>
      </c>
      <c r="S1140" s="34">
        <f>Q1140+R1140</f>
        <v>500</v>
      </c>
      <c r="T1140" s="36" t="s">
        <v>4734</v>
      </c>
      <c r="U1140" s="37" t="s">
        <v>694</v>
      </c>
    </row>
    <row r="1141" spans="1:21" x14ac:dyDescent="0.2">
      <c r="A1141" s="28">
        <f>A1140+1</f>
        <v>1140</v>
      </c>
      <c r="B1141" s="29" t="s">
        <v>4735</v>
      </c>
      <c r="C1141" s="30">
        <v>44313</v>
      </c>
      <c r="D1141" s="29" t="s">
        <v>277</v>
      </c>
      <c r="E1141" s="31">
        <v>111</v>
      </c>
      <c r="F1141" s="29" t="s">
        <v>88</v>
      </c>
      <c r="G1141" s="32" t="s">
        <v>3041</v>
      </c>
      <c r="H1141" s="29" t="s">
        <v>181</v>
      </c>
      <c r="I1141" s="32" t="s">
        <v>297</v>
      </c>
      <c r="J1141" s="33"/>
      <c r="K1141" s="33"/>
      <c r="L1141" s="33"/>
      <c r="M1141" s="32" t="s">
        <v>4736</v>
      </c>
      <c r="N1141" s="32" t="s">
        <v>3408</v>
      </c>
      <c r="O1141" s="33"/>
      <c r="P1141" s="33"/>
      <c r="Q1141" s="34">
        <v>0</v>
      </c>
      <c r="R1141" s="35">
        <f>IF(Q1141&gt;0,0,(IF(ISNA(VLOOKUP(D1141,Missing_Vaulations,3,FALSE))=TRUE,0,(VLOOKUP(D1141,Missing_Vaulations,3,FALSE)))))</f>
        <v>500</v>
      </c>
      <c r="S1141" s="34">
        <f>Q1141+R1141</f>
        <v>500</v>
      </c>
      <c r="T1141" s="36" t="s">
        <v>4737</v>
      </c>
      <c r="U1141" s="37" t="s">
        <v>282</v>
      </c>
    </row>
    <row r="1142" spans="1:21" x14ac:dyDescent="0.2">
      <c r="A1142" s="28">
        <f>A1141+1</f>
        <v>1141</v>
      </c>
      <c r="B1142" s="29" t="s">
        <v>4738</v>
      </c>
      <c r="C1142" s="30">
        <v>44313</v>
      </c>
      <c r="D1142" s="29" t="s">
        <v>339</v>
      </c>
      <c r="E1142" s="31">
        <v>1801</v>
      </c>
      <c r="F1142" s="29" t="s">
        <v>88</v>
      </c>
      <c r="G1142" s="32" t="s">
        <v>4739</v>
      </c>
      <c r="H1142" s="29" t="s">
        <v>99</v>
      </c>
      <c r="I1142" s="32" t="s">
        <v>91</v>
      </c>
      <c r="J1142" s="33"/>
      <c r="K1142" s="33"/>
      <c r="L1142" s="33"/>
      <c r="M1142" s="32" t="s">
        <v>4740</v>
      </c>
      <c r="N1142" s="32" t="s">
        <v>1090</v>
      </c>
      <c r="O1142" s="33"/>
      <c r="P1142" s="33"/>
      <c r="Q1142" s="34">
        <v>0</v>
      </c>
      <c r="R1142" s="35">
        <f>IF(Q1142&gt;0,0,(IF(ISNA(VLOOKUP(D1142,Missing_Vaulations,3,FALSE))=TRUE,0,(VLOOKUP(D1142,Missing_Vaulations,3,FALSE)))))</f>
        <v>500</v>
      </c>
      <c r="S1142" s="34">
        <f>Q1142+R1142</f>
        <v>500</v>
      </c>
      <c r="T1142" s="36" t="s">
        <v>4741</v>
      </c>
      <c r="U1142" s="37" t="s">
        <v>434</v>
      </c>
    </row>
    <row r="1143" spans="1:21" x14ac:dyDescent="0.2">
      <c r="A1143" s="28">
        <f>A1142+1</f>
        <v>1142</v>
      </c>
      <c r="B1143" s="29" t="s">
        <v>4742</v>
      </c>
      <c r="C1143" s="30">
        <v>44313</v>
      </c>
      <c r="D1143" s="29" t="s">
        <v>4743</v>
      </c>
      <c r="E1143" s="31">
        <v>831</v>
      </c>
      <c r="F1143" s="29" t="s">
        <v>88</v>
      </c>
      <c r="G1143" s="32" t="s">
        <v>564</v>
      </c>
      <c r="H1143" s="29" t="s">
        <v>181</v>
      </c>
      <c r="I1143" s="32" t="s">
        <v>91</v>
      </c>
      <c r="J1143" s="33"/>
      <c r="K1143" s="33"/>
      <c r="L1143" s="33"/>
      <c r="M1143" s="32" t="s">
        <v>4744</v>
      </c>
      <c r="N1143" s="32" t="s">
        <v>93</v>
      </c>
      <c r="O1143" s="33"/>
      <c r="P1143" s="33"/>
      <c r="Q1143" s="34">
        <v>0</v>
      </c>
      <c r="R1143" s="35">
        <f>IF(Q1143&gt;0,0,(IF(ISNA(VLOOKUP(D1143,Missing_Vaulations,3,FALSE))=TRUE,0,(VLOOKUP(D1143,Missing_Vaulations,3,FALSE)))))</f>
        <v>0</v>
      </c>
      <c r="S1143" s="34">
        <f>Q1143+R1143</f>
        <v>0</v>
      </c>
      <c r="T1143" s="36" t="s">
        <v>4745</v>
      </c>
      <c r="U1143" s="37" t="s">
        <v>4746</v>
      </c>
    </row>
    <row r="1144" spans="1:21" x14ac:dyDescent="0.2">
      <c r="A1144" s="28">
        <f>A1143+1</f>
        <v>1143</v>
      </c>
      <c r="B1144" s="29" t="s">
        <v>4747</v>
      </c>
      <c r="C1144" s="30">
        <v>44313</v>
      </c>
      <c r="D1144" s="29" t="s">
        <v>97</v>
      </c>
      <c r="E1144" s="31">
        <v>13509</v>
      </c>
      <c r="F1144" s="29" t="s">
        <v>88</v>
      </c>
      <c r="G1144" s="32" t="s">
        <v>4748</v>
      </c>
      <c r="H1144" s="29" t="s">
        <v>90</v>
      </c>
      <c r="I1144" s="32" t="s">
        <v>143</v>
      </c>
      <c r="J1144" s="33"/>
      <c r="K1144" s="33"/>
      <c r="L1144" s="33"/>
      <c r="M1144" s="32" t="s">
        <v>4749</v>
      </c>
      <c r="N1144" s="32" t="s">
        <v>1422</v>
      </c>
      <c r="O1144" s="33"/>
      <c r="P1144" s="33"/>
      <c r="Q1144" s="34">
        <v>0</v>
      </c>
      <c r="R1144" s="35">
        <f>IF(Q1144&gt;0,0,(IF(ISNA(VLOOKUP(D1144,Missing_Vaulations,3,FALSE))=TRUE,0,(VLOOKUP(D1144,Missing_Vaulations,3,FALSE)))))</f>
        <v>500</v>
      </c>
      <c r="S1144" s="34">
        <f>Q1144+R1144</f>
        <v>500</v>
      </c>
      <c r="T1144" s="36" t="s">
        <v>4750</v>
      </c>
      <c r="U1144" s="37" t="s">
        <v>332</v>
      </c>
    </row>
    <row r="1145" spans="1:21" x14ac:dyDescent="0.2">
      <c r="A1145" s="28">
        <f>A1144+1</f>
        <v>1144</v>
      </c>
      <c r="B1145" s="29" t="s">
        <v>4751</v>
      </c>
      <c r="C1145" s="30">
        <v>44313</v>
      </c>
      <c r="D1145" s="29" t="s">
        <v>322</v>
      </c>
      <c r="E1145" s="31">
        <v>8906</v>
      </c>
      <c r="F1145" s="29" t="s">
        <v>88</v>
      </c>
      <c r="G1145" s="32" t="s">
        <v>524</v>
      </c>
      <c r="H1145" s="29" t="s">
        <v>107</v>
      </c>
      <c r="I1145" s="32" t="s">
        <v>143</v>
      </c>
      <c r="J1145" s="33"/>
      <c r="K1145" s="33"/>
      <c r="L1145" s="33"/>
      <c r="M1145" s="32" t="s">
        <v>144</v>
      </c>
      <c r="N1145" s="32" t="s">
        <v>1168</v>
      </c>
      <c r="O1145" s="33"/>
      <c r="P1145" s="33"/>
      <c r="Q1145" s="34">
        <v>0</v>
      </c>
      <c r="R1145" s="35">
        <f>IF(Q1145&gt;0,0,(IF(ISNA(VLOOKUP(D1145,Missing_Vaulations,3,FALSE))=TRUE,0,(VLOOKUP(D1145,Missing_Vaulations,3,FALSE)))))</f>
        <v>12000</v>
      </c>
      <c r="S1145" s="34">
        <f>Q1145+R1145</f>
        <v>12000</v>
      </c>
      <c r="T1145" s="36" t="s">
        <v>4752</v>
      </c>
      <c r="U1145" s="37" t="s">
        <v>1359</v>
      </c>
    </row>
    <row r="1146" spans="1:21" x14ac:dyDescent="0.2">
      <c r="A1146" s="28">
        <f>A1145+1</f>
        <v>1145</v>
      </c>
      <c r="B1146" s="29" t="s">
        <v>4753</v>
      </c>
      <c r="C1146" s="30">
        <v>44313</v>
      </c>
      <c r="D1146" s="29" t="s">
        <v>277</v>
      </c>
      <c r="E1146" s="31">
        <v>9000</v>
      </c>
      <c r="F1146" s="29" t="s">
        <v>88</v>
      </c>
      <c r="G1146" s="32" t="s">
        <v>765</v>
      </c>
      <c r="H1146" s="29" t="s">
        <v>90</v>
      </c>
      <c r="I1146" s="32" t="s">
        <v>172</v>
      </c>
      <c r="J1146" s="33"/>
      <c r="K1146" s="33"/>
      <c r="L1146" s="33"/>
      <c r="M1146" s="32" t="s">
        <v>4754</v>
      </c>
      <c r="N1146" s="32" t="s">
        <v>4755</v>
      </c>
      <c r="O1146" s="33"/>
      <c r="P1146" s="33"/>
      <c r="Q1146" s="34">
        <v>0</v>
      </c>
      <c r="R1146" s="35">
        <f>IF(Q1146&gt;0,0,(IF(ISNA(VLOOKUP(D1146,Missing_Vaulations,3,FALSE))=TRUE,0,(VLOOKUP(D1146,Missing_Vaulations,3,FALSE)))))</f>
        <v>500</v>
      </c>
      <c r="S1146" s="34">
        <f>Q1146+R1146</f>
        <v>500</v>
      </c>
      <c r="T1146" s="33"/>
      <c r="U1146" s="37" t="s">
        <v>4756</v>
      </c>
    </row>
    <row r="1147" spans="1:21" x14ac:dyDescent="0.2">
      <c r="A1147" s="28">
        <f>A1146+1</f>
        <v>1146</v>
      </c>
      <c r="B1147" s="29" t="s">
        <v>4757</v>
      </c>
      <c r="C1147" s="30">
        <v>44313</v>
      </c>
      <c r="D1147" s="29" t="s">
        <v>97</v>
      </c>
      <c r="E1147" s="31">
        <v>8510</v>
      </c>
      <c r="F1147" s="29" t="s">
        <v>88</v>
      </c>
      <c r="G1147" s="32" t="s">
        <v>4758</v>
      </c>
      <c r="H1147" s="29" t="s">
        <v>181</v>
      </c>
      <c r="I1147" s="32" t="s">
        <v>108</v>
      </c>
      <c r="J1147" s="33"/>
      <c r="K1147" s="33"/>
      <c r="L1147" s="33"/>
      <c r="M1147" s="32" t="s">
        <v>4759</v>
      </c>
      <c r="N1147" s="32" t="s">
        <v>204</v>
      </c>
      <c r="O1147" s="33"/>
      <c r="P1147" s="33"/>
      <c r="Q1147" s="34">
        <v>0</v>
      </c>
      <c r="R1147" s="35">
        <f>IF(Q1147&gt;0,0,(IF(ISNA(VLOOKUP(D1147,Missing_Vaulations,3,FALSE))=TRUE,0,(VLOOKUP(D1147,Missing_Vaulations,3,FALSE)))))</f>
        <v>500</v>
      </c>
      <c r="S1147" s="34">
        <f>Q1147+R1147</f>
        <v>500</v>
      </c>
      <c r="T1147" s="36" t="s">
        <v>4760</v>
      </c>
      <c r="U1147" s="37" t="s">
        <v>4761</v>
      </c>
    </row>
    <row r="1148" spans="1:21" x14ac:dyDescent="0.2">
      <c r="A1148" s="28">
        <f>A1147+1</f>
        <v>1147</v>
      </c>
      <c r="B1148" s="29" t="s">
        <v>4762</v>
      </c>
      <c r="C1148" s="30">
        <v>44314</v>
      </c>
      <c r="D1148" s="29" t="s">
        <v>418</v>
      </c>
      <c r="E1148" s="31">
        <v>2633</v>
      </c>
      <c r="F1148" s="29" t="s">
        <v>88</v>
      </c>
      <c r="G1148" s="32" t="s">
        <v>4763</v>
      </c>
      <c r="H1148" s="29" t="s">
        <v>90</v>
      </c>
      <c r="I1148" s="32" t="s">
        <v>4764</v>
      </c>
      <c r="J1148" s="33"/>
      <c r="K1148" s="33"/>
      <c r="L1148" s="33"/>
      <c r="M1148" s="32" t="s">
        <v>4765</v>
      </c>
      <c r="N1148" s="32" t="s">
        <v>93</v>
      </c>
      <c r="O1148" s="39">
        <v>1</v>
      </c>
      <c r="P1148" s="39">
        <v>1</v>
      </c>
      <c r="Q1148" s="34">
        <v>65000</v>
      </c>
      <c r="R1148" s="35">
        <f>IF(Q1148&gt;0,0,(IF(ISNA(VLOOKUP(D1148,Missing_Vaulations,3,FALSE))=TRUE,0,(VLOOKUP(D1148,Missing_Vaulations,3,FALSE)))))</f>
        <v>0</v>
      </c>
      <c r="S1148" s="34">
        <f>Q1148+R1148</f>
        <v>65000</v>
      </c>
      <c r="T1148" s="33"/>
      <c r="U1148" s="37" t="s">
        <v>4123</v>
      </c>
    </row>
    <row r="1149" spans="1:21" x14ac:dyDescent="0.2">
      <c r="A1149" s="28">
        <f>A1148+1</f>
        <v>1148</v>
      </c>
      <c r="B1149" s="29" t="s">
        <v>4766</v>
      </c>
      <c r="C1149" s="30">
        <v>44314</v>
      </c>
      <c r="D1149" s="29" t="s">
        <v>97</v>
      </c>
      <c r="E1149" s="31">
        <v>2917</v>
      </c>
      <c r="F1149" s="29" t="s">
        <v>88</v>
      </c>
      <c r="G1149" s="32" t="s">
        <v>4767</v>
      </c>
      <c r="H1149" s="29" t="s">
        <v>121</v>
      </c>
      <c r="I1149" s="32" t="s">
        <v>115</v>
      </c>
      <c r="J1149" s="33"/>
      <c r="K1149" s="33"/>
      <c r="L1149" s="33"/>
      <c r="M1149" s="32" t="s">
        <v>4768</v>
      </c>
      <c r="N1149" s="32" t="s">
        <v>4769</v>
      </c>
      <c r="O1149" s="33"/>
      <c r="P1149" s="33"/>
      <c r="Q1149" s="34">
        <v>50000</v>
      </c>
      <c r="R1149" s="35">
        <f>IF(Q1149&gt;0,0,(IF(ISNA(VLOOKUP(D1149,Missing_Vaulations,3,FALSE))=TRUE,0,(VLOOKUP(D1149,Missing_Vaulations,3,FALSE)))))</f>
        <v>0</v>
      </c>
      <c r="S1149" s="34">
        <f>Q1149+R1149</f>
        <v>50000</v>
      </c>
      <c r="T1149" s="36" t="s">
        <v>4770</v>
      </c>
      <c r="U1149" s="37" t="s">
        <v>139</v>
      </c>
    </row>
    <row r="1150" spans="1:21" x14ac:dyDescent="0.2">
      <c r="A1150" s="28">
        <f>A1149+1</f>
        <v>1149</v>
      </c>
      <c r="B1150" s="29" t="s">
        <v>4771</v>
      </c>
      <c r="C1150" s="30">
        <v>44314</v>
      </c>
      <c r="D1150" s="29" t="s">
        <v>87</v>
      </c>
      <c r="E1150" s="31">
        <v>14901</v>
      </c>
      <c r="F1150" s="29" t="s">
        <v>88</v>
      </c>
      <c r="G1150" s="32" t="s">
        <v>1632</v>
      </c>
      <c r="H1150" s="29" t="s">
        <v>90</v>
      </c>
      <c r="I1150" s="32" t="s">
        <v>143</v>
      </c>
      <c r="J1150" s="33"/>
      <c r="K1150" s="33"/>
      <c r="L1150" s="33"/>
      <c r="M1150" s="32" t="s">
        <v>4772</v>
      </c>
      <c r="N1150" s="32" t="s">
        <v>4773</v>
      </c>
      <c r="O1150" s="33"/>
      <c r="P1150" s="33"/>
      <c r="Q1150" s="34">
        <v>52007</v>
      </c>
      <c r="R1150" s="35">
        <f>IF(Q1150&gt;0,0,(IF(ISNA(VLOOKUP(D1150,Missing_Vaulations,3,FALSE))=TRUE,0,(VLOOKUP(D1150,Missing_Vaulations,3,FALSE)))))</f>
        <v>0</v>
      </c>
      <c r="S1150" s="34">
        <f>Q1150+R1150</f>
        <v>52007</v>
      </c>
      <c r="T1150" s="36" t="s">
        <v>4774</v>
      </c>
      <c r="U1150" s="37" t="s">
        <v>4775</v>
      </c>
    </row>
    <row r="1151" spans="1:21" x14ac:dyDescent="0.2">
      <c r="A1151" s="28">
        <f>A1150+1</f>
        <v>1150</v>
      </c>
      <c r="B1151" s="29" t="s">
        <v>4776</v>
      </c>
      <c r="C1151" s="30">
        <v>44314</v>
      </c>
      <c r="D1151" s="29" t="s">
        <v>97</v>
      </c>
      <c r="E1151" s="31">
        <v>3727</v>
      </c>
      <c r="F1151" s="29" t="s">
        <v>88</v>
      </c>
      <c r="G1151" s="32" t="s">
        <v>4777</v>
      </c>
      <c r="H1151" s="29" t="s">
        <v>107</v>
      </c>
      <c r="I1151" s="32" t="s">
        <v>108</v>
      </c>
      <c r="J1151" s="33"/>
      <c r="K1151" s="33"/>
      <c r="L1151" s="33"/>
      <c r="M1151" s="32" t="s">
        <v>4778</v>
      </c>
      <c r="N1151" s="32" t="s">
        <v>1802</v>
      </c>
      <c r="O1151" s="33"/>
      <c r="P1151" s="33"/>
      <c r="Q1151" s="34">
        <v>50000</v>
      </c>
      <c r="R1151" s="35">
        <f>IF(Q1151&gt;0,0,(IF(ISNA(VLOOKUP(D1151,Missing_Vaulations,3,FALSE))=TRUE,0,(VLOOKUP(D1151,Missing_Vaulations,3,FALSE)))))</f>
        <v>0</v>
      </c>
      <c r="S1151" s="34">
        <f>Q1151+R1151</f>
        <v>50000</v>
      </c>
      <c r="T1151" s="36" t="s">
        <v>4779</v>
      </c>
      <c r="U1151" s="37" t="s">
        <v>4780</v>
      </c>
    </row>
    <row r="1152" spans="1:21" x14ac:dyDescent="0.2">
      <c r="A1152" s="28">
        <f>A1151+1</f>
        <v>1151</v>
      </c>
      <c r="B1152" s="29" t="s">
        <v>4781</v>
      </c>
      <c r="C1152" s="30">
        <v>44314</v>
      </c>
      <c r="D1152" s="29" t="s">
        <v>97</v>
      </c>
      <c r="E1152" s="31">
        <v>10704</v>
      </c>
      <c r="F1152" s="29" t="s">
        <v>88</v>
      </c>
      <c r="G1152" s="32" t="s">
        <v>1805</v>
      </c>
      <c r="H1152" s="29" t="s">
        <v>285</v>
      </c>
      <c r="I1152" s="32" t="s">
        <v>115</v>
      </c>
      <c r="J1152" s="33"/>
      <c r="K1152" s="33"/>
      <c r="L1152" s="33"/>
      <c r="M1152" s="32" t="s">
        <v>4782</v>
      </c>
      <c r="N1152" s="32" t="s">
        <v>1802</v>
      </c>
      <c r="O1152" s="33"/>
      <c r="P1152" s="33"/>
      <c r="Q1152" s="34">
        <v>50000</v>
      </c>
      <c r="R1152" s="35">
        <f>IF(Q1152&gt;0,0,(IF(ISNA(VLOOKUP(D1152,Missing_Vaulations,3,FALSE))=TRUE,0,(VLOOKUP(D1152,Missing_Vaulations,3,FALSE)))))</f>
        <v>0</v>
      </c>
      <c r="S1152" s="34">
        <f>Q1152+R1152</f>
        <v>50000</v>
      </c>
      <c r="T1152" s="36" t="s">
        <v>4783</v>
      </c>
      <c r="U1152" s="37" t="s">
        <v>112</v>
      </c>
    </row>
    <row r="1153" spans="1:21" x14ac:dyDescent="0.2">
      <c r="A1153" s="28">
        <f>A1152+1</f>
        <v>1152</v>
      </c>
      <c r="B1153" s="29" t="s">
        <v>4784</v>
      </c>
      <c r="C1153" s="30">
        <v>44314</v>
      </c>
      <c r="D1153" s="29" t="s">
        <v>141</v>
      </c>
      <c r="E1153" s="31">
        <v>6813</v>
      </c>
      <c r="F1153" s="29" t="s">
        <v>88</v>
      </c>
      <c r="G1153" s="32" t="s">
        <v>4785</v>
      </c>
      <c r="H1153" s="29" t="s">
        <v>107</v>
      </c>
      <c r="I1153" s="32" t="s">
        <v>115</v>
      </c>
      <c r="J1153" s="38">
        <v>6137</v>
      </c>
      <c r="K1153" s="39">
        <v>5</v>
      </c>
      <c r="L1153" s="40">
        <v>3</v>
      </c>
      <c r="M1153" s="32" t="s">
        <v>4786</v>
      </c>
      <c r="N1153" s="32" t="s">
        <v>863</v>
      </c>
      <c r="O1153" s="39">
        <v>1</v>
      </c>
      <c r="P1153" s="39">
        <v>1</v>
      </c>
      <c r="Q1153" s="34">
        <v>349333</v>
      </c>
      <c r="R1153" s="35">
        <f>IF(Q1153&gt;0,0,(IF(ISNA(VLOOKUP(D1153,Missing_Vaulations,3,FALSE))=TRUE,0,(VLOOKUP(D1153,Missing_Vaulations,3,FALSE)))))</f>
        <v>0</v>
      </c>
      <c r="S1153" s="34">
        <f>Q1153+R1153</f>
        <v>349333</v>
      </c>
      <c r="T1153" s="36" t="s">
        <v>4787</v>
      </c>
      <c r="U1153" s="41"/>
    </row>
    <row r="1154" spans="1:21" x14ac:dyDescent="0.2">
      <c r="A1154" s="28">
        <f>A1153+1</f>
        <v>1153</v>
      </c>
      <c r="B1154" s="29" t="s">
        <v>4788</v>
      </c>
      <c r="C1154" s="30">
        <v>44314</v>
      </c>
      <c r="D1154" s="29" t="s">
        <v>141</v>
      </c>
      <c r="E1154" s="31">
        <v>902</v>
      </c>
      <c r="F1154" s="29" t="s">
        <v>88</v>
      </c>
      <c r="G1154" s="32" t="s">
        <v>861</v>
      </c>
      <c r="H1154" s="29" t="s">
        <v>99</v>
      </c>
      <c r="I1154" s="32" t="s">
        <v>186</v>
      </c>
      <c r="J1154" s="38">
        <v>7253</v>
      </c>
      <c r="K1154" s="39">
        <v>1</v>
      </c>
      <c r="L1154" s="40">
        <v>2</v>
      </c>
      <c r="M1154" s="32" t="s">
        <v>4789</v>
      </c>
      <c r="N1154" s="32" t="s">
        <v>863</v>
      </c>
      <c r="O1154" s="39">
        <v>1</v>
      </c>
      <c r="P1154" s="39">
        <v>1</v>
      </c>
      <c r="Q1154" s="34">
        <v>251526</v>
      </c>
      <c r="R1154" s="35">
        <f>IF(Q1154&gt;0,0,(IF(ISNA(VLOOKUP(D1154,Missing_Vaulations,3,FALSE))=TRUE,0,(VLOOKUP(D1154,Missing_Vaulations,3,FALSE)))))</f>
        <v>0</v>
      </c>
      <c r="S1154" s="34">
        <f>Q1154+R1154</f>
        <v>251526</v>
      </c>
      <c r="T1154" s="36" t="s">
        <v>4790</v>
      </c>
      <c r="U1154" s="41"/>
    </row>
    <row r="1155" spans="1:21" x14ac:dyDescent="0.2">
      <c r="A1155" s="28">
        <f>A1154+1</f>
        <v>1154</v>
      </c>
      <c r="B1155" s="29" t="s">
        <v>4791</v>
      </c>
      <c r="C1155" s="30">
        <v>44314</v>
      </c>
      <c r="D1155" s="29" t="s">
        <v>141</v>
      </c>
      <c r="E1155" s="31">
        <v>923</v>
      </c>
      <c r="F1155" s="29" t="s">
        <v>88</v>
      </c>
      <c r="G1155" s="32" t="s">
        <v>861</v>
      </c>
      <c r="H1155" s="29" t="s">
        <v>99</v>
      </c>
      <c r="I1155" s="32" t="s">
        <v>186</v>
      </c>
      <c r="J1155" s="38">
        <v>7253</v>
      </c>
      <c r="K1155" s="39">
        <v>42</v>
      </c>
      <c r="L1155" s="40">
        <v>2</v>
      </c>
      <c r="M1155" s="32" t="s">
        <v>4789</v>
      </c>
      <c r="N1155" s="32" t="s">
        <v>863</v>
      </c>
      <c r="O1155" s="39">
        <v>1</v>
      </c>
      <c r="P1155" s="39">
        <v>1</v>
      </c>
      <c r="Q1155" s="34">
        <v>254597</v>
      </c>
      <c r="R1155" s="35">
        <f>IF(Q1155&gt;0,0,(IF(ISNA(VLOOKUP(D1155,Missing_Vaulations,3,FALSE))=TRUE,0,(VLOOKUP(D1155,Missing_Vaulations,3,FALSE)))))</f>
        <v>0</v>
      </c>
      <c r="S1155" s="34">
        <f>Q1155+R1155</f>
        <v>254597</v>
      </c>
      <c r="T1155" s="36" t="s">
        <v>4792</v>
      </c>
      <c r="U1155" s="41"/>
    </row>
    <row r="1156" spans="1:21" x14ac:dyDescent="0.2">
      <c r="A1156" s="28">
        <f>A1155+1</f>
        <v>1155</v>
      </c>
      <c r="B1156" s="29" t="s">
        <v>4793</v>
      </c>
      <c r="C1156" s="30">
        <v>44314</v>
      </c>
      <c r="D1156" s="29" t="s">
        <v>759</v>
      </c>
      <c r="E1156" s="31">
        <v>7125</v>
      </c>
      <c r="F1156" s="29" t="s">
        <v>88</v>
      </c>
      <c r="G1156" s="32" t="s">
        <v>591</v>
      </c>
      <c r="H1156" s="29" t="s">
        <v>285</v>
      </c>
      <c r="I1156" s="32" t="s">
        <v>100</v>
      </c>
      <c r="J1156" s="33"/>
      <c r="K1156" s="33"/>
      <c r="L1156" s="33"/>
      <c r="M1156" s="32" t="s">
        <v>4794</v>
      </c>
      <c r="N1156" s="33"/>
      <c r="O1156" s="33"/>
      <c r="P1156" s="33"/>
      <c r="Q1156" s="34">
        <v>0</v>
      </c>
      <c r="R1156" s="35">
        <f>IF(Q1156&gt;0,0,(IF(ISNA(VLOOKUP(D1156,Missing_Vaulations,3,FALSE))=TRUE,0,(VLOOKUP(D1156,Missing_Vaulations,3,FALSE)))))</f>
        <v>2000</v>
      </c>
      <c r="S1156" s="34">
        <f>Q1156+R1156</f>
        <v>2000</v>
      </c>
      <c r="T1156" s="36" t="s">
        <v>4795</v>
      </c>
      <c r="U1156" s="37" t="s">
        <v>4796</v>
      </c>
    </row>
    <row r="1157" spans="1:21" x14ac:dyDescent="0.2">
      <c r="A1157" s="28">
        <f>A1156+1</f>
        <v>1156</v>
      </c>
      <c r="B1157" s="29" t="s">
        <v>4797</v>
      </c>
      <c r="C1157" s="30">
        <v>44314</v>
      </c>
      <c r="D1157" s="29" t="s">
        <v>759</v>
      </c>
      <c r="E1157" s="31">
        <v>9501</v>
      </c>
      <c r="F1157" s="29" t="s">
        <v>88</v>
      </c>
      <c r="G1157" s="32" t="s">
        <v>4798</v>
      </c>
      <c r="H1157" s="29" t="s">
        <v>403</v>
      </c>
      <c r="I1157" s="32" t="s">
        <v>108</v>
      </c>
      <c r="J1157" s="33"/>
      <c r="K1157" s="33"/>
      <c r="L1157" s="33"/>
      <c r="M1157" s="32" t="s">
        <v>754</v>
      </c>
      <c r="N1157" s="33"/>
      <c r="O1157" s="33"/>
      <c r="P1157" s="33"/>
      <c r="Q1157" s="34">
        <v>0</v>
      </c>
      <c r="R1157" s="35">
        <f>IF(Q1157&gt;0,0,(IF(ISNA(VLOOKUP(D1157,Missing_Vaulations,3,FALSE))=TRUE,0,(VLOOKUP(D1157,Missing_Vaulations,3,FALSE)))))</f>
        <v>2000</v>
      </c>
      <c r="S1157" s="34">
        <f>Q1157+R1157</f>
        <v>2000</v>
      </c>
      <c r="T1157" s="36" t="s">
        <v>4799</v>
      </c>
      <c r="U1157" s="37" t="s">
        <v>4800</v>
      </c>
    </row>
    <row r="1158" spans="1:21" x14ac:dyDescent="0.2">
      <c r="A1158" s="28">
        <f>A1157+1</f>
        <v>1157</v>
      </c>
      <c r="B1158" s="29" t="s">
        <v>4801</v>
      </c>
      <c r="C1158" s="30">
        <v>44314</v>
      </c>
      <c r="D1158" s="29" t="s">
        <v>759</v>
      </c>
      <c r="E1158" s="31">
        <v>4550</v>
      </c>
      <c r="F1158" s="29" t="s">
        <v>88</v>
      </c>
      <c r="G1158" s="32" t="s">
        <v>2707</v>
      </c>
      <c r="H1158" s="29" t="s">
        <v>285</v>
      </c>
      <c r="I1158" s="32" t="s">
        <v>220</v>
      </c>
      <c r="J1158" s="33"/>
      <c r="K1158" s="33"/>
      <c r="L1158" s="33"/>
      <c r="M1158" s="32" t="s">
        <v>4802</v>
      </c>
      <c r="N1158" s="33"/>
      <c r="O1158" s="33"/>
      <c r="P1158" s="33"/>
      <c r="Q1158" s="34">
        <v>0</v>
      </c>
      <c r="R1158" s="35">
        <f>IF(Q1158&gt;0,0,(IF(ISNA(VLOOKUP(D1158,Missing_Vaulations,3,FALSE))=TRUE,0,(VLOOKUP(D1158,Missing_Vaulations,3,FALSE)))))</f>
        <v>2000</v>
      </c>
      <c r="S1158" s="34">
        <f>Q1158+R1158</f>
        <v>2000</v>
      </c>
      <c r="T1158" s="36" t="s">
        <v>4803</v>
      </c>
      <c r="U1158" s="37" t="s">
        <v>4804</v>
      </c>
    </row>
    <row r="1159" spans="1:21" x14ac:dyDescent="0.2">
      <c r="A1159" s="28">
        <f>A1158+1</f>
        <v>1158</v>
      </c>
      <c r="B1159" s="29" t="s">
        <v>4805</v>
      </c>
      <c r="C1159" s="30">
        <v>44314</v>
      </c>
      <c r="D1159" s="29" t="s">
        <v>97</v>
      </c>
      <c r="E1159" s="31">
        <v>7013</v>
      </c>
      <c r="F1159" s="29" t="s">
        <v>88</v>
      </c>
      <c r="G1159" s="32" t="s">
        <v>4806</v>
      </c>
      <c r="H1159" s="29" t="s">
        <v>99</v>
      </c>
      <c r="I1159" s="32" t="s">
        <v>220</v>
      </c>
      <c r="J1159" s="33"/>
      <c r="K1159" s="33"/>
      <c r="L1159" s="33"/>
      <c r="M1159" s="32" t="s">
        <v>4807</v>
      </c>
      <c r="N1159" s="32" t="s">
        <v>117</v>
      </c>
      <c r="O1159" s="33"/>
      <c r="P1159" s="33"/>
      <c r="Q1159" s="34">
        <v>50000</v>
      </c>
      <c r="R1159" s="35">
        <f>IF(Q1159&gt;0,0,(IF(ISNA(VLOOKUP(D1159,Missing_Vaulations,3,FALSE))=TRUE,0,(VLOOKUP(D1159,Missing_Vaulations,3,FALSE)))))</f>
        <v>0</v>
      </c>
      <c r="S1159" s="34">
        <f>Q1159+R1159</f>
        <v>50000</v>
      </c>
      <c r="T1159" s="36" t="s">
        <v>4808</v>
      </c>
      <c r="U1159" s="37" t="s">
        <v>139</v>
      </c>
    </row>
    <row r="1160" spans="1:21" x14ac:dyDescent="0.2">
      <c r="A1160" s="28">
        <f>A1159+1</f>
        <v>1159</v>
      </c>
      <c r="B1160" s="29" t="s">
        <v>4809</v>
      </c>
      <c r="C1160" s="30">
        <v>44314</v>
      </c>
      <c r="D1160" s="29" t="s">
        <v>97</v>
      </c>
      <c r="E1160" s="31">
        <v>3112</v>
      </c>
      <c r="F1160" s="29" t="s">
        <v>88</v>
      </c>
      <c r="G1160" s="32" t="s">
        <v>4810</v>
      </c>
      <c r="H1160" s="29" t="s">
        <v>107</v>
      </c>
      <c r="I1160" s="32" t="s">
        <v>297</v>
      </c>
      <c r="J1160" s="33"/>
      <c r="K1160" s="33"/>
      <c r="L1160" s="33"/>
      <c r="M1160" s="32" t="s">
        <v>4811</v>
      </c>
      <c r="N1160" s="32" t="s">
        <v>117</v>
      </c>
      <c r="O1160" s="33"/>
      <c r="P1160" s="33"/>
      <c r="Q1160" s="34">
        <v>50000</v>
      </c>
      <c r="R1160" s="35">
        <f>IF(Q1160&gt;0,0,(IF(ISNA(VLOOKUP(D1160,Missing_Vaulations,3,FALSE))=TRUE,0,(VLOOKUP(D1160,Missing_Vaulations,3,FALSE)))))</f>
        <v>0</v>
      </c>
      <c r="S1160" s="34">
        <f>Q1160+R1160</f>
        <v>50000</v>
      </c>
      <c r="T1160" s="36" t="s">
        <v>4812</v>
      </c>
      <c r="U1160" s="37" t="s">
        <v>139</v>
      </c>
    </row>
    <row r="1161" spans="1:21" x14ac:dyDescent="0.2">
      <c r="A1161" s="28">
        <f>A1160+1</f>
        <v>1160</v>
      </c>
      <c r="B1161" s="29" t="s">
        <v>4813</v>
      </c>
      <c r="C1161" s="30">
        <v>44314</v>
      </c>
      <c r="D1161" s="29" t="s">
        <v>97</v>
      </c>
      <c r="E1161" s="31">
        <v>4029</v>
      </c>
      <c r="F1161" s="29" t="s">
        <v>88</v>
      </c>
      <c r="G1161" s="32" t="s">
        <v>1824</v>
      </c>
      <c r="H1161" s="29" t="s">
        <v>181</v>
      </c>
      <c r="I1161" s="32" t="s">
        <v>115</v>
      </c>
      <c r="J1161" s="33"/>
      <c r="K1161" s="33"/>
      <c r="L1161" s="33"/>
      <c r="M1161" s="32" t="s">
        <v>4814</v>
      </c>
      <c r="N1161" s="32" t="s">
        <v>117</v>
      </c>
      <c r="O1161" s="33"/>
      <c r="P1161" s="33"/>
      <c r="Q1161" s="34">
        <v>50000</v>
      </c>
      <c r="R1161" s="35">
        <f>IF(Q1161&gt;0,0,(IF(ISNA(VLOOKUP(D1161,Missing_Vaulations,3,FALSE))=TRUE,0,(VLOOKUP(D1161,Missing_Vaulations,3,FALSE)))))</f>
        <v>0</v>
      </c>
      <c r="S1161" s="34">
        <f>Q1161+R1161</f>
        <v>50000</v>
      </c>
      <c r="T1161" s="36" t="s">
        <v>4815</v>
      </c>
      <c r="U1161" s="37" t="s">
        <v>1288</v>
      </c>
    </row>
    <row r="1162" spans="1:21" x14ac:dyDescent="0.2">
      <c r="A1162" s="28">
        <f>A1161+1</f>
        <v>1161</v>
      </c>
      <c r="B1162" s="29" t="s">
        <v>4816</v>
      </c>
      <c r="C1162" s="30">
        <v>44314</v>
      </c>
      <c r="D1162" s="29" t="s">
        <v>97</v>
      </c>
      <c r="E1162" s="31">
        <v>7808</v>
      </c>
      <c r="F1162" s="29" t="s">
        <v>88</v>
      </c>
      <c r="G1162" s="32" t="s">
        <v>2401</v>
      </c>
      <c r="H1162" s="29" t="s">
        <v>90</v>
      </c>
      <c r="I1162" s="32" t="s">
        <v>466</v>
      </c>
      <c r="J1162" s="33"/>
      <c r="K1162" s="33"/>
      <c r="L1162" s="33"/>
      <c r="M1162" s="32" t="s">
        <v>4817</v>
      </c>
      <c r="N1162" s="32" t="s">
        <v>117</v>
      </c>
      <c r="O1162" s="33"/>
      <c r="P1162" s="33"/>
      <c r="Q1162" s="34">
        <v>50000</v>
      </c>
      <c r="R1162" s="35">
        <f>IF(Q1162&gt;0,0,(IF(ISNA(VLOOKUP(D1162,Missing_Vaulations,3,FALSE))=TRUE,0,(VLOOKUP(D1162,Missing_Vaulations,3,FALSE)))))</f>
        <v>0</v>
      </c>
      <c r="S1162" s="34">
        <f>Q1162+R1162</f>
        <v>50000</v>
      </c>
      <c r="T1162" s="36" t="s">
        <v>4818</v>
      </c>
      <c r="U1162" s="37" t="s">
        <v>112</v>
      </c>
    </row>
    <row r="1163" spans="1:21" x14ac:dyDescent="0.2">
      <c r="A1163" s="28">
        <f>A1162+1</f>
        <v>1162</v>
      </c>
      <c r="B1163" s="29" t="s">
        <v>4819</v>
      </c>
      <c r="C1163" s="30">
        <v>44314</v>
      </c>
      <c r="D1163" s="29" t="s">
        <v>97</v>
      </c>
      <c r="E1163" s="31">
        <v>11603</v>
      </c>
      <c r="F1163" s="29" t="s">
        <v>88</v>
      </c>
      <c r="G1163" s="32" t="s">
        <v>4820</v>
      </c>
      <c r="H1163" s="29" t="s">
        <v>90</v>
      </c>
      <c r="I1163" s="32" t="s">
        <v>108</v>
      </c>
      <c r="J1163" s="33"/>
      <c r="K1163" s="33"/>
      <c r="L1163" s="33"/>
      <c r="M1163" s="32" t="s">
        <v>4821</v>
      </c>
      <c r="N1163" s="32" t="s">
        <v>117</v>
      </c>
      <c r="O1163" s="33"/>
      <c r="P1163" s="33"/>
      <c r="Q1163" s="34">
        <v>50000</v>
      </c>
      <c r="R1163" s="35">
        <f>IF(Q1163&gt;0,0,(IF(ISNA(VLOOKUP(D1163,Missing_Vaulations,3,FALSE))=TRUE,0,(VLOOKUP(D1163,Missing_Vaulations,3,FALSE)))))</f>
        <v>0</v>
      </c>
      <c r="S1163" s="34">
        <f>Q1163+R1163</f>
        <v>50000</v>
      </c>
      <c r="T1163" s="36" t="s">
        <v>4822</v>
      </c>
      <c r="U1163" s="37" t="s">
        <v>112</v>
      </c>
    </row>
    <row r="1164" spans="1:21" x14ac:dyDescent="0.2">
      <c r="A1164" s="28">
        <f>A1163+1</f>
        <v>1163</v>
      </c>
      <c r="B1164" s="29" t="s">
        <v>4823</v>
      </c>
      <c r="C1164" s="30">
        <v>44314</v>
      </c>
      <c r="D1164" s="29" t="s">
        <v>97</v>
      </c>
      <c r="E1164" s="31">
        <v>3900</v>
      </c>
      <c r="F1164" s="29" t="s">
        <v>88</v>
      </c>
      <c r="G1164" s="32" t="s">
        <v>4824</v>
      </c>
      <c r="H1164" s="29" t="s">
        <v>181</v>
      </c>
      <c r="I1164" s="32" t="s">
        <v>115</v>
      </c>
      <c r="J1164" s="33"/>
      <c r="K1164" s="33"/>
      <c r="L1164" s="33"/>
      <c r="M1164" s="32" t="s">
        <v>4825</v>
      </c>
      <c r="N1164" s="32" t="s">
        <v>117</v>
      </c>
      <c r="O1164" s="33"/>
      <c r="P1164" s="33"/>
      <c r="Q1164" s="34">
        <v>50000</v>
      </c>
      <c r="R1164" s="35">
        <f>IF(Q1164&gt;0,0,(IF(ISNA(VLOOKUP(D1164,Missing_Vaulations,3,FALSE))=TRUE,0,(VLOOKUP(D1164,Missing_Vaulations,3,FALSE)))))</f>
        <v>0</v>
      </c>
      <c r="S1164" s="34">
        <f>Q1164+R1164</f>
        <v>50000</v>
      </c>
      <c r="T1164" s="36" t="s">
        <v>4826</v>
      </c>
      <c r="U1164" s="37" t="s">
        <v>1944</v>
      </c>
    </row>
    <row r="1165" spans="1:21" x14ac:dyDescent="0.2">
      <c r="A1165" s="28">
        <f>A1164+1</f>
        <v>1164</v>
      </c>
      <c r="B1165" s="29" t="s">
        <v>4827</v>
      </c>
      <c r="C1165" s="30">
        <v>44314</v>
      </c>
      <c r="D1165" s="29" t="s">
        <v>141</v>
      </c>
      <c r="E1165" s="31">
        <v>9808</v>
      </c>
      <c r="F1165" s="29" t="s">
        <v>88</v>
      </c>
      <c r="G1165" s="32" t="s">
        <v>2253</v>
      </c>
      <c r="H1165" s="29" t="s">
        <v>90</v>
      </c>
      <c r="I1165" s="32" t="s">
        <v>172</v>
      </c>
      <c r="J1165" s="38">
        <v>6536</v>
      </c>
      <c r="K1165" s="39">
        <v>28</v>
      </c>
      <c r="L1165" s="40">
        <v>1</v>
      </c>
      <c r="M1165" s="32" t="s">
        <v>885</v>
      </c>
      <c r="N1165" s="32" t="s">
        <v>885</v>
      </c>
      <c r="O1165" s="39">
        <v>1</v>
      </c>
      <c r="P1165" s="39">
        <v>1</v>
      </c>
      <c r="Q1165" s="34">
        <v>336260</v>
      </c>
      <c r="R1165" s="35">
        <f>IF(Q1165&gt;0,0,(IF(ISNA(VLOOKUP(D1165,Missing_Vaulations,3,FALSE))=TRUE,0,(VLOOKUP(D1165,Missing_Vaulations,3,FALSE)))))</f>
        <v>0</v>
      </c>
      <c r="S1165" s="34">
        <f>Q1165+R1165</f>
        <v>336260</v>
      </c>
      <c r="T1165" s="36" t="s">
        <v>4828</v>
      </c>
      <c r="U1165" s="41"/>
    </row>
    <row r="1166" spans="1:21" x14ac:dyDescent="0.2">
      <c r="A1166" s="28">
        <f>A1165+1</f>
        <v>1165</v>
      </c>
      <c r="B1166" s="29" t="s">
        <v>4829</v>
      </c>
      <c r="C1166" s="30">
        <v>44314</v>
      </c>
      <c r="D1166" s="29" t="s">
        <v>190</v>
      </c>
      <c r="E1166" s="31">
        <v>3512</v>
      </c>
      <c r="F1166" s="29" t="s">
        <v>88</v>
      </c>
      <c r="G1166" s="32" t="s">
        <v>4028</v>
      </c>
      <c r="H1166" s="29" t="s">
        <v>181</v>
      </c>
      <c r="I1166" s="32" t="s">
        <v>100</v>
      </c>
      <c r="J1166" s="33"/>
      <c r="K1166" s="33"/>
      <c r="L1166" s="33"/>
      <c r="M1166" s="32" t="s">
        <v>4029</v>
      </c>
      <c r="N1166" s="32" t="s">
        <v>2679</v>
      </c>
      <c r="O1166" s="33"/>
      <c r="P1166" s="33"/>
      <c r="Q1166" s="34">
        <v>0</v>
      </c>
      <c r="R1166" s="35">
        <f>IF(Q1166&gt;0,0,(IF(ISNA(VLOOKUP(D1166,Missing_Vaulations,3,FALSE))=TRUE,0,(VLOOKUP(D1166,Missing_Vaulations,3,FALSE)))))</f>
        <v>3000</v>
      </c>
      <c r="S1166" s="34">
        <f>Q1166+R1166</f>
        <v>3000</v>
      </c>
      <c r="T1166" s="36" t="s">
        <v>4031</v>
      </c>
      <c r="U1166" s="37" t="s">
        <v>294</v>
      </c>
    </row>
    <row r="1167" spans="1:21" x14ac:dyDescent="0.2">
      <c r="A1167" s="28">
        <f>A1166+1</f>
        <v>1166</v>
      </c>
      <c r="B1167" s="29" t="s">
        <v>4830</v>
      </c>
      <c r="C1167" s="30">
        <v>44314</v>
      </c>
      <c r="D1167" s="29" t="s">
        <v>97</v>
      </c>
      <c r="E1167" s="31">
        <v>4006</v>
      </c>
      <c r="F1167" s="29" t="s">
        <v>88</v>
      </c>
      <c r="G1167" s="32" t="s">
        <v>4574</v>
      </c>
      <c r="H1167" s="29" t="s">
        <v>90</v>
      </c>
      <c r="I1167" s="32" t="s">
        <v>220</v>
      </c>
      <c r="J1167" s="33"/>
      <c r="K1167" s="33"/>
      <c r="L1167" s="33"/>
      <c r="M1167" s="32" t="s">
        <v>4831</v>
      </c>
      <c r="N1167" s="32" t="s">
        <v>3075</v>
      </c>
      <c r="O1167" s="33"/>
      <c r="P1167" s="33"/>
      <c r="Q1167" s="34">
        <v>50000</v>
      </c>
      <c r="R1167" s="35">
        <f>IF(Q1167&gt;0,0,(IF(ISNA(VLOOKUP(D1167,Missing_Vaulations,3,FALSE))=TRUE,0,(VLOOKUP(D1167,Missing_Vaulations,3,FALSE)))))</f>
        <v>0</v>
      </c>
      <c r="S1167" s="34">
        <f>Q1167+R1167</f>
        <v>50000</v>
      </c>
      <c r="T1167" s="36" t="s">
        <v>4832</v>
      </c>
      <c r="U1167" s="37" t="s">
        <v>112</v>
      </c>
    </row>
    <row r="1168" spans="1:21" x14ac:dyDescent="0.2">
      <c r="A1168" s="28">
        <f>A1167+1</f>
        <v>1167</v>
      </c>
      <c r="B1168" s="29" t="s">
        <v>4833</v>
      </c>
      <c r="C1168" s="30">
        <v>44314</v>
      </c>
      <c r="D1168" s="29" t="s">
        <v>97</v>
      </c>
      <c r="E1168" s="31">
        <v>11612</v>
      </c>
      <c r="F1168" s="29" t="s">
        <v>88</v>
      </c>
      <c r="G1168" s="32" t="s">
        <v>4834</v>
      </c>
      <c r="H1168" s="29" t="s">
        <v>90</v>
      </c>
      <c r="I1168" s="32" t="s">
        <v>108</v>
      </c>
      <c r="J1168" s="33"/>
      <c r="K1168" s="33"/>
      <c r="L1168" s="33"/>
      <c r="M1168" s="32" t="s">
        <v>4835</v>
      </c>
      <c r="N1168" s="33"/>
      <c r="O1168" s="33"/>
      <c r="P1168" s="33"/>
      <c r="Q1168" s="34">
        <v>50000</v>
      </c>
      <c r="R1168" s="35">
        <f>IF(Q1168&gt;0,0,(IF(ISNA(VLOOKUP(D1168,Missing_Vaulations,3,FALSE))=TRUE,0,(VLOOKUP(D1168,Missing_Vaulations,3,FALSE)))))</f>
        <v>0</v>
      </c>
      <c r="S1168" s="34">
        <f>Q1168+R1168</f>
        <v>50000</v>
      </c>
      <c r="T1168" s="36" t="s">
        <v>4836</v>
      </c>
      <c r="U1168" s="37" t="s">
        <v>112</v>
      </c>
    </row>
    <row r="1169" spans="1:21" x14ac:dyDescent="0.2">
      <c r="A1169" s="28">
        <f>A1168+1</f>
        <v>1168</v>
      </c>
      <c r="B1169" s="29" t="s">
        <v>4837</v>
      </c>
      <c r="C1169" s="30">
        <v>44314</v>
      </c>
      <c r="D1169" s="29" t="s">
        <v>97</v>
      </c>
      <c r="E1169" s="31">
        <v>6204</v>
      </c>
      <c r="F1169" s="29" t="s">
        <v>88</v>
      </c>
      <c r="G1169" s="32" t="s">
        <v>4838</v>
      </c>
      <c r="H1169" s="29" t="s">
        <v>181</v>
      </c>
      <c r="I1169" s="32" t="s">
        <v>91</v>
      </c>
      <c r="J1169" s="33"/>
      <c r="K1169" s="33"/>
      <c r="L1169" s="33"/>
      <c r="M1169" s="32" t="s">
        <v>4839</v>
      </c>
      <c r="N1169" s="33"/>
      <c r="O1169" s="33"/>
      <c r="P1169" s="33"/>
      <c r="Q1169" s="34">
        <v>50000</v>
      </c>
      <c r="R1169" s="35">
        <f>IF(Q1169&gt;0,0,(IF(ISNA(VLOOKUP(D1169,Missing_Vaulations,3,FALSE))=TRUE,0,(VLOOKUP(D1169,Missing_Vaulations,3,FALSE)))))</f>
        <v>0</v>
      </c>
      <c r="S1169" s="34">
        <f>Q1169+R1169</f>
        <v>50000</v>
      </c>
      <c r="T1169" s="36" t="s">
        <v>4840</v>
      </c>
      <c r="U1169" s="37" t="s">
        <v>139</v>
      </c>
    </row>
    <row r="1170" spans="1:21" x14ac:dyDescent="0.2">
      <c r="A1170" s="28">
        <f>A1169+1</f>
        <v>1169</v>
      </c>
      <c r="B1170" s="29" t="s">
        <v>4841</v>
      </c>
      <c r="C1170" s="30">
        <v>44314</v>
      </c>
      <c r="D1170" s="29" t="s">
        <v>277</v>
      </c>
      <c r="E1170" s="31">
        <v>213</v>
      </c>
      <c r="F1170" s="29" t="s">
        <v>88</v>
      </c>
      <c r="G1170" s="32" t="s">
        <v>4842</v>
      </c>
      <c r="H1170" s="29" t="s">
        <v>285</v>
      </c>
      <c r="I1170" s="32" t="s">
        <v>186</v>
      </c>
      <c r="J1170" s="33"/>
      <c r="K1170" s="33"/>
      <c r="L1170" s="33"/>
      <c r="M1170" s="32" t="s">
        <v>4843</v>
      </c>
      <c r="N1170" s="32" t="s">
        <v>2132</v>
      </c>
      <c r="O1170" s="33"/>
      <c r="P1170" s="33"/>
      <c r="Q1170" s="34">
        <v>0</v>
      </c>
      <c r="R1170" s="35">
        <f>IF(Q1170&gt;0,0,(IF(ISNA(VLOOKUP(D1170,Missing_Vaulations,3,FALSE))=TRUE,0,(VLOOKUP(D1170,Missing_Vaulations,3,FALSE)))))</f>
        <v>500</v>
      </c>
      <c r="S1170" s="34">
        <f>Q1170+R1170</f>
        <v>500</v>
      </c>
      <c r="T1170" s="36" t="s">
        <v>4844</v>
      </c>
      <c r="U1170" s="37" t="s">
        <v>282</v>
      </c>
    </row>
    <row r="1171" spans="1:21" x14ac:dyDescent="0.2">
      <c r="A1171" s="28">
        <f>A1170+1</f>
        <v>1170</v>
      </c>
      <c r="B1171" s="29" t="s">
        <v>4845</v>
      </c>
      <c r="C1171" s="30">
        <v>44314</v>
      </c>
      <c r="D1171" s="29" t="s">
        <v>190</v>
      </c>
      <c r="E1171" s="31">
        <v>9509</v>
      </c>
      <c r="F1171" s="29" t="s">
        <v>88</v>
      </c>
      <c r="G1171" s="32" t="s">
        <v>4846</v>
      </c>
      <c r="H1171" s="29" t="s">
        <v>107</v>
      </c>
      <c r="I1171" s="33"/>
      <c r="J1171" s="33"/>
      <c r="K1171" s="33"/>
      <c r="L1171" s="33"/>
      <c r="M1171" s="32" t="s">
        <v>4847</v>
      </c>
      <c r="N1171" s="32" t="s">
        <v>3435</v>
      </c>
      <c r="O1171" s="33"/>
      <c r="P1171" s="33"/>
      <c r="Q1171" s="34">
        <v>0</v>
      </c>
      <c r="R1171" s="35">
        <f>IF(Q1171&gt;0,0,(IF(ISNA(VLOOKUP(D1171,Missing_Vaulations,3,FALSE))=TRUE,0,(VLOOKUP(D1171,Missing_Vaulations,3,FALSE)))))</f>
        <v>3000</v>
      </c>
      <c r="S1171" s="34">
        <f>Q1171+R1171</f>
        <v>3000</v>
      </c>
      <c r="T1171" s="36" t="s">
        <v>4848</v>
      </c>
      <c r="U1171" s="37" t="s">
        <v>4849</v>
      </c>
    </row>
    <row r="1172" spans="1:21" x14ac:dyDescent="0.2">
      <c r="A1172" s="28">
        <f>A1171+1</f>
        <v>1171</v>
      </c>
      <c r="B1172" s="29" t="s">
        <v>4850</v>
      </c>
      <c r="C1172" s="30">
        <v>44314</v>
      </c>
      <c r="D1172" s="29" t="s">
        <v>190</v>
      </c>
      <c r="E1172" s="31">
        <v>6604</v>
      </c>
      <c r="F1172" s="29" t="s">
        <v>88</v>
      </c>
      <c r="G1172" s="32" t="s">
        <v>4125</v>
      </c>
      <c r="H1172" s="29" t="s">
        <v>99</v>
      </c>
      <c r="I1172" s="32" t="s">
        <v>220</v>
      </c>
      <c r="J1172" s="33"/>
      <c r="K1172" s="33"/>
      <c r="L1172" s="33"/>
      <c r="M1172" s="32" t="s">
        <v>4126</v>
      </c>
      <c r="N1172" s="32" t="s">
        <v>3435</v>
      </c>
      <c r="O1172" s="33"/>
      <c r="P1172" s="33"/>
      <c r="Q1172" s="34">
        <v>0</v>
      </c>
      <c r="R1172" s="35">
        <f>IF(Q1172&gt;0,0,(IF(ISNA(VLOOKUP(D1172,Missing_Vaulations,3,FALSE))=TRUE,0,(VLOOKUP(D1172,Missing_Vaulations,3,FALSE)))))</f>
        <v>3000</v>
      </c>
      <c r="S1172" s="34">
        <f>Q1172+R1172</f>
        <v>3000</v>
      </c>
      <c r="T1172" s="36" t="s">
        <v>4128</v>
      </c>
      <c r="U1172" s="37" t="s">
        <v>195</v>
      </c>
    </row>
    <row r="1173" spans="1:21" x14ac:dyDescent="0.2">
      <c r="A1173" s="28">
        <f>A1172+1</f>
        <v>1172</v>
      </c>
      <c r="B1173" s="29" t="s">
        <v>4851</v>
      </c>
      <c r="C1173" s="30">
        <v>44314</v>
      </c>
      <c r="D1173" s="29" t="s">
        <v>339</v>
      </c>
      <c r="E1173" s="31">
        <v>10119</v>
      </c>
      <c r="F1173" s="29" t="s">
        <v>88</v>
      </c>
      <c r="G1173" s="32" t="s">
        <v>4852</v>
      </c>
      <c r="H1173" s="29" t="s">
        <v>107</v>
      </c>
      <c r="I1173" s="32" t="s">
        <v>108</v>
      </c>
      <c r="J1173" s="33"/>
      <c r="K1173" s="33"/>
      <c r="L1173" s="33"/>
      <c r="M1173" s="32" t="s">
        <v>4853</v>
      </c>
      <c r="N1173" s="32" t="s">
        <v>555</v>
      </c>
      <c r="O1173" s="33"/>
      <c r="P1173" s="33"/>
      <c r="Q1173" s="34">
        <v>0</v>
      </c>
      <c r="R1173" s="35">
        <f>IF(Q1173&gt;0,0,(IF(ISNA(VLOOKUP(D1173,Missing_Vaulations,3,FALSE))=TRUE,0,(VLOOKUP(D1173,Missing_Vaulations,3,FALSE)))))</f>
        <v>500</v>
      </c>
      <c r="S1173" s="34">
        <f>Q1173+R1173</f>
        <v>500</v>
      </c>
      <c r="T1173" s="36" t="s">
        <v>4854</v>
      </c>
      <c r="U1173" s="37" t="s">
        <v>434</v>
      </c>
    </row>
    <row r="1174" spans="1:21" x14ac:dyDescent="0.2">
      <c r="A1174" s="28">
        <f>A1173+1</f>
        <v>1173</v>
      </c>
      <c r="B1174" s="29" t="s">
        <v>4855</v>
      </c>
      <c r="C1174" s="30">
        <v>44314</v>
      </c>
      <c r="D1174" s="29" t="s">
        <v>339</v>
      </c>
      <c r="E1174" s="31">
        <v>13801</v>
      </c>
      <c r="F1174" s="29" t="s">
        <v>88</v>
      </c>
      <c r="G1174" s="32" t="s">
        <v>4856</v>
      </c>
      <c r="H1174" s="29" t="s">
        <v>632</v>
      </c>
      <c r="I1174" s="32" t="s">
        <v>143</v>
      </c>
      <c r="J1174" s="33"/>
      <c r="K1174" s="33"/>
      <c r="L1174" s="33"/>
      <c r="M1174" s="32" t="s">
        <v>4857</v>
      </c>
      <c r="N1174" s="32" t="s">
        <v>555</v>
      </c>
      <c r="O1174" s="33"/>
      <c r="P1174" s="33"/>
      <c r="Q1174" s="34">
        <v>0</v>
      </c>
      <c r="R1174" s="35">
        <f>IF(Q1174&gt;0,0,(IF(ISNA(VLOOKUP(D1174,Missing_Vaulations,3,FALSE))=TRUE,0,(VLOOKUP(D1174,Missing_Vaulations,3,FALSE)))))</f>
        <v>500</v>
      </c>
      <c r="S1174" s="34">
        <f>Q1174+R1174</f>
        <v>500</v>
      </c>
      <c r="T1174" s="36" t="s">
        <v>4858</v>
      </c>
      <c r="U1174" s="37" t="s">
        <v>434</v>
      </c>
    </row>
    <row r="1175" spans="1:21" x14ac:dyDescent="0.2">
      <c r="A1175" s="28">
        <f>A1174+1</f>
        <v>1174</v>
      </c>
      <c r="B1175" s="29" t="s">
        <v>4859</v>
      </c>
      <c r="C1175" s="30">
        <v>44314</v>
      </c>
      <c r="D1175" s="29" t="s">
        <v>190</v>
      </c>
      <c r="E1175" s="31">
        <v>3112</v>
      </c>
      <c r="F1175" s="29" t="s">
        <v>88</v>
      </c>
      <c r="G1175" s="32" t="s">
        <v>3896</v>
      </c>
      <c r="H1175" s="29" t="s">
        <v>90</v>
      </c>
      <c r="I1175" s="32" t="s">
        <v>115</v>
      </c>
      <c r="J1175" s="33"/>
      <c r="K1175" s="33"/>
      <c r="L1175" s="33"/>
      <c r="M1175" s="32" t="s">
        <v>3897</v>
      </c>
      <c r="N1175" s="32" t="s">
        <v>4860</v>
      </c>
      <c r="O1175" s="33"/>
      <c r="P1175" s="33"/>
      <c r="Q1175" s="34">
        <v>0</v>
      </c>
      <c r="R1175" s="35">
        <f>IF(Q1175&gt;0,0,(IF(ISNA(VLOOKUP(D1175,Missing_Vaulations,3,FALSE))=TRUE,0,(VLOOKUP(D1175,Missing_Vaulations,3,FALSE)))))</f>
        <v>3000</v>
      </c>
      <c r="S1175" s="34">
        <f>Q1175+R1175</f>
        <v>3000</v>
      </c>
      <c r="T1175" s="36" t="s">
        <v>3899</v>
      </c>
      <c r="U1175" s="37" t="s">
        <v>400</v>
      </c>
    </row>
    <row r="1176" spans="1:21" x14ac:dyDescent="0.2">
      <c r="A1176" s="28">
        <f>A1175+1</f>
        <v>1175</v>
      </c>
      <c r="B1176" s="29" t="s">
        <v>4861</v>
      </c>
      <c r="C1176" s="30">
        <v>44314</v>
      </c>
      <c r="D1176" s="29" t="s">
        <v>277</v>
      </c>
      <c r="E1176" s="31">
        <v>8605</v>
      </c>
      <c r="F1176" s="29" t="s">
        <v>88</v>
      </c>
      <c r="G1176" s="32" t="s">
        <v>4633</v>
      </c>
      <c r="H1176" s="29" t="s">
        <v>99</v>
      </c>
      <c r="I1176" s="32" t="s">
        <v>108</v>
      </c>
      <c r="J1176" s="33"/>
      <c r="K1176" s="33"/>
      <c r="L1176" s="33"/>
      <c r="M1176" s="32" t="s">
        <v>4862</v>
      </c>
      <c r="N1176" s="32" t="s">
        <v>2132</v>
      </c>
      <c r="O1176" s="33"/>
      <c r="P1176" s="33"/>
      <c r="Q1176" s="34">
        <v>0</v>
      </c>
      <c r="R1176" s="35">
        <f>IF(Q1176&gt;0,0,(IF(ISNA(VLOOKUP(D1176,Missing_Vaulations,3,FALSE))=TRUE,0,(VLOOKUP(D1176,Missing_Vaulations,3,FALSE)))))</f>
        <v>500</v>
      </c>
      <c r="S1176" s="34">
        <f>Q1176+R1176</f>
        <v>500</v>
      </c>
      <c r="T1176" s="36" t="s">
        <v>4863</v>
      </c>
      <c r="U1176" s="37" t="s">
        <v>282</v>
      </c>
    </row>
    <row r="1177" spans="1:21" x14ac:dyDescent="0.2">
      <c r="A1177" s="28">
        <f>A1176+1</f>
        <v>1176</v>
      </c>
      <c r="B1177" s="29" t="s">
        <v>4864</v>
      </c>
      <c r="C1177" s="30">
        <v>44314</v>
      </c>
      <c r="D1177" s="29" t="s">
        <v>87</v>
      </c>
      <c r="E1177" s="31">
        <v>5500</v>
      </c>
      <c r="F1177" s="29" t="s">
        <v>88</v>
      </c>
      <c r="G1177" s="32" t="s">
        <v>4865</v>
      </c>
      <c r="H1177" s="29" t="s">
        <v>107</v>
      </c>
      <c r="I1177" s="32" t="s">
        <v>100</v>
      </c>
      <c r="J1177" s="33"/>
      <c r="K1177" s="33"/>
      <c r="L1177" s="33"/>
      <c r="M1177" s="32" t="s">
        <v>4866</v>
      </c>
      <c r="N1177" s="32" t="s">
        <v>4867</v>
      </c>
      <c r="O1177" s="33"/>
      <c r="P1177" s="33"/>
      <c r="Q1177" s="34">
        <v>0</v>
      </c>
      <c r="R1177" s="35">
        <f>IF(Q1177&gt;0,0,(IF(ISNA(VLOOKUP(D1177,Missing_Vaulations,3,FALSE))=TRUE,0,(VLOOKUP(D1177,Missing_Vaulations,3,FALSE)))))</f>
        <v>3000</v>
      </c>
      <c r="S1177" s="34">
        <f>Q1177+R1177</f>
        <v>3000</v>
      </c>
      <c r="T1177" s="36" t="s">
        <v>4868</v>
      </c>
      <c r="U1177" s="37" t="s">
        <v>4869</v>
      </c>
    </row>
    <row r="1178" spans="1:21" x14ac:dyDescent="0.2">
      <c r="A1178" s="28">
        <f>A1177+1</f>
        <v>1177</v>
      </c>
      <c r="B1178" s="29" t="s">
        <v>4870</v>
      </c>
      <c r="C1178" s="30">
        <v>44314</v>
      </c>
      <c r="D1178" s="29" t="s">
        <v>87</v>
      </c>
      <c r="E1178" s="31">
        <v>3818</v>
      </c>
      <c r="F1178" s="29" t="s">
        <v>88</v>
      </c>
      <c r="G1178" s="32" t="s">
        <v>4871</v>
      </c>
      <c r="H1178" s="29" t="s">
        <v>181</v>
      </c>
      <c r="I1178" s="32" t="s">
        <v>115</v>
      </c>
      <c r="J1178" s="33"/>
      <c r="K1178" s="33"/>
      <c r="L1178" s="33"/>
      <c r="M1178" s="32" t="s">
        <v>4872</v>
      </c>
      <c r="N1178" s="32" t="s">
        <v>93</v>
      </c>
      <c r="O1178" s="33"/>
      <c r="P1178" s="33"/>
      <c r="Q1178" s="34">
        <v>0</v>
      </c>
      <c r="R1178" s="35">
        <f>IF(Q1178&gt;0,0,(IF(ISNA(VLOOKUP(D1178,Missing_Vaulations,3,FALSE))=TRUE,0,(VLOOKUP(D1178,Missing_Vaulations,3,FALSE)))))</f>
        <v>3000</v>
      </c>
      <c r="S1178" s="34">
        <f>Q1178+R1178</f>
        <v>3000</v>
      </c>
      <c r="T1178" s="36" t="s">
        <v>4873</v>
      </c>
      <c r="U1178" s="37" t="s">
        <v>4874</v>
      </c>
    </row>
    <row r="1179" spans="1:21" x14ac:dyDescent="0.2">
      <c r="A1179" s="28">
        <f>A1178+1</f>
        <v>1178</v>
      </c>
      <c r="B1179" s="29" t="s">
        <v>4875</v>
      </c>
      <c r="C1179" s="30">
        <v>44314</v>
      </c>
      <c r="D1179" s="29" t="s">
        <v>190</v>
      </c>
      <c r="E1179" s="31">
        <v>6300</v>
      </c>
      <c r="F1179" s="29" t="s">
        <v>88</v>
      </c>
      <c r="G1179" s="32" t="s">
        <v>4876</v>
      </c>
      <c r="H1179" s="29" t="s">
        <v>90</v>
      </c>
      <c r="I1179" s="32" t="s">
        <v>100</v>
      </c>
      <c r="J1179" s="33"/>
      <c r="K1179" s="33"/>
      <c r="L1179" s="33"/>
      <c r="M1179" s="32" t="s">
        <v>4877</v>
      </c>
      <c r="N1179" s="32" t="s">
        <v>93</v>
      </c>
      <c r="O1179" s="33"/>
      <c r="P1179" s="33"/>
      <c r="Q1179" s="34">
        <v>0</v>
      </c>
      <c r="R1179" s="35">
        <f>IF(Q1179&gt;0,0,(IF(ISNA(VLOOKUP(D1179,Missing_Vaulations,3,FALSE))=TRUE,0,(VLOOKUP(D1179,Missing_Vaulations,3,FALSE)))))</f>
        <v>3000</v>
      </c>
      <c r="S1179" s="34">
        <f>Q1179+R1179</f>
        <v>3000</v>
      </c>
      <c r="T1179" s="36" t="s">
        <v>4878</v>
      </c>
      <c r="U1179" s="37" t="s">
        <v>4879</v>
      </c>
    </row>
    <row r="1180" spans="1:21" x14ac:dyDescent="0.2">
      <c r="A1180" s="28">
        <f>A1179+1</f>
        <v>1179</v>
      </c>
      <c r="B1180" s="29" t="s">
        <v>4880</v>
      </c>
      <c r="C1180" s="30">
        <v>44314</v>
      </c>
      <c r="D1180" s="29" t="s">
        <v>97</v>
      </c>
      <c r="E1180" s="31">
        <v>3304</v>
      </c>
      <c r="F1180" s="29" t="s">
        <v>88</v>
      </c>
      <c r="G1180" s="32" t="s">
        <v>4881</v>
      </c>
      <c r="H1180" s="29" t="s">
        <v>181</v>
      </c>
      <c r="I1180" s="32" t="s">
        <v>115</v>
      </c>
      <c r="J1180" s="33"/>
      <c r="K1180" s="33"/>
      <c r="L1180" s="33"/>
      <c r="M1180" s="32" t="s">
        <v>4882</v>
      </c>
      <c r="N1180" s="32" t="s">
        <v>1188</v>
      </c>
      <c r="O1180" s="33"/>
      <c r="P1180" s="33"/>
      <c r="Q1180" s="34">
        <v>0</v>
      </c>
      <c r="R1180" s="35">
        <f>IF(Q1180&gt;0,0,(IF(ISNA(VLOOKUP(D1180,Missing_Vaulations,3,FALSE))=TRUE,0,(VLOOKUP(D1180,Missing_Vaulations,3,FALSE)))))</f>
        <v>500</v>
      </c>
      <c r="S1180" s="34">
        <f>Q1180+R1180</f>
        <v>500</v>
      </c>
      <c r="T1180" s="36" t="s">
        <v>4883</v>
      </c>
      <c r="U1180" s="37" t="s">
        <v>332</v>
      </c>
    </row>
    <row r="1181" spans="1:21" x14ac:dyDescent="0.2">
      <c r="A1181" s="28">
        <f>A1180+1</f>
        <v>1180</v>
      </c>
      <c r="B1181" s="29" t="s">
        <v>4884</v>
      </c>
      <c r="C1181" s="30">
        <v>44314</v>
      </c>
      <c r="D1181" s="29" t="s">
        <v>97</v>
      </c>
      <c r="E1181" s="31">
        <v>2505</v>
      </c>
      <c r="F1181" s="29" t="s">
        <v>88</v>
      </c>
      <c r="G1181" s="32" t="s">
        <v>3905</v>
      </c>
      <c r="H1181" s="29" t="s">
        <v>181</v>
      </c>
      <c r="I1181" s="32" t="s">
        <v>297</v>
      </c>
      <c r="J1181" s="33"/>
      <c r="K1181" s="33"/>
      <c r="L1181" s="33"/>
      <c r="M1181" s="32" t="s">
        <v>4885</v>
      </c>
      <c r="N1181" s="32" t="s">
        <v>1188</v>
      </c>
      <c r="O1181" s="33"/>
      <c r="P1181" s="33"/>
      <c r="Q1181" s="34">
        <v>0</v>
      </c>
      <c r="R1181" s="35">
        <f>IF(Q1181&gt;0,0,(IF(ISNA(VLOOKUP(D1181,Missing_Vaulations,3,FALSE))=TRUE,0,(VLOOKUP(D1181,Missing_Vaulations,3,FALSE)))))</f>
        <v>500</v>
      </c>
      <c r="S1181" s="34">
        <f>Q1181+R1181</f>
        <v>500</v>
      </c>
      <c r="T1181" s="36" t="s">
        <v>4886</v>
      </c>
      <c r="U1181" s="37" t="s">
        <v>332</v>
      </c>
    </row>
    <row r="1182" spans="1:21" x14ac:dyDescent="0.2">
      <c r="A1182" s="28">
        <f>A1181+1</f>
        <v>1181</v>
      </c>
      <c r="B1182" s="29" t="s">
        <v>4887</v>
      </c>
      <c r="C1182" s="30">
        <v>44314</v>
      </c>
      <c r="D1182" s="29" t="s">
        <v>523</v>
      </c>
      <c r="E1182" s="31">
        <v>4201</v>
      </c>
      <c r="F1182" s="29" t="s">
        <v>88</v>
      </c>
      <c r="G1182" s="32" t="s">
        <v>1813</v>
      </c>
      <c r="H1182" s="29" t="s">
        <v>99</v>
      </c>
      <c r="I1182" s="32" t="s">
        <v>220</v>
      </c>
      <c r="J1182" s="33"/>
      <c r="K1182" s="33"/>
      <c r="L1182" s="33"/>
      <c r="M1182" s="32" t="s">
        <v>4888</v>
      </c>
      <c r="N1182" s="32" t="s">
        <v>1168</v>
      </c>
      <c r="O1182" s="33"/>
      <c r="P1182" s="33"/>
      <c r="Q1182" s="34">
        <v>0</v>
      </c>
      <c r="R1182" s="35">
        <f>IF(Q1182&gt;0,0,(IF(ISNA(VLOOKUP(D1182,Missing_Vaulations,3,FALSE))=TRUE,0,(VLOOKUP(D1182,Missing_Vaulations,3,FALSE)))))</f>
        <v>15000</v>
      </c>
      <c r="S1182" s="34">
        <f>Q1182+R1182</f>
        <v>15000</v>
      </c>
      <c r="T1182" s="36" t="s">
        <v>4889</v>
      </c>
      <c r="U1182" s="37" t="s">
        <v>526</v>
      </c>
    </row>
    <row r="1183" spans="1:21" x14ac:dyDescent="0.2">
      <c r="A1183" s="28">
        <f>A1182+1</f>
        <v>1182</v>
      </c>
      <c r="B1183" s="29" t="s">
        <v>4890</v>
      </c>
      <c r="C1183" s="30">
        <v>44314</v>
      </c>
      <c r="D1183" s="29" t="s">
        <v>523</v>
      </c>
      <c r="E1183" s="31">
        <v>3600</v>
      </c>
      <c r="F1183" s="29" t="s">
        <v>88</v>
      </c>
      <c r="G1183" s="32" t="s">
        <v>4891</v>
      </c>
      <c r="H1183" s="29" t="s">
        <v>121</v>
      </c>
      <c r="I1183" s="33"/>
      <c r="J1183" s="33"/>
      <c r="K1183" s="33"/>
      <c r="L1183" s="33"/>
      <c r="M1183" s="32" t="s">
        <v>4892</v>
      </c>
      <c r="N1183" s="32" t="s">
        <v>1168</v>
      </c>
      <c r="O1183" s="33"/>
      <c r="P1183" s="33"/>
      <c r="Q1183" s="34">
        <v>0</v>
      </c>
      <c r="R1183" s="35">
        <f>IF(Q1183&gt;0,0,(IF(ISNA(VLOOKUP(D1183,Missing_Vaulations,3,FALSE))=TRUE,0,(VLOOKUP(D1183,Missing_Vaulations,3,FALSE)))))</f>
        <v>15000</v>
      </c>
      <c r="S1183" s="34">
        <f>Q1183+R1183</f>
        <v>15000</v>
      </c>
      <c r="T1183" s="36" t="s">
        <v>4893</v>
      </c>
      <c r="U1183" s="37" t="s">
        <v>526</v>
      </c>
    </row>
    <row r="1184" spans="1:21" x14ac:dyDescent="0.2">
      <c r="A1184" s="28">
        <f>A1183+1</f>
        <v>1183</v>
      </c>
      <c r="B1184" s="29" t="s">
        <v>4894</v>
      </c>
      <c r="C1184" s="30">
        <v>44314</v>
      </c>
      <c r="D1184" s="29" t="s">
        <v>322</v>
      </c>
      <c r="E1184" s="31">
        <v>9301</v>
      </c>
      <c r="F1184" s="29" t="s">
        <v>88</v>
      </c>
      <c r="G1184" s="32" t="s">
        <v>4895</v>
      </c>
      <c r="H1184" s="29" t="s">
        <v>107</v>
      </c>
      <c r="I1184" s="32" t="s">
        <v>143</v>
      </c>
      <c r="J1184" s="33"/>
      <c r="K1184" s="33"/>
      <c r="L1184" s="33"/>
      <c r="M1184" s="32" t="s">
        <v>4896</v>
      </c>
      <c r="N1184" s="32" t="s">
        <v>1168</v>
      </c>
      <c r="O1184" s="33"/>
      <c r="P1184" s="33"/>
      <c r="Q1184" s="34">
        <v>0</v>
      </c>
      <c r="R1184" s="35">
        <f>IF(Q1184&gt;0,0,(IF(ISNA(VLOOKUP(D1184,Missing_Vaulations,3,FALSE))=TRUE,0,(VLOOKUP(D1184,Missing_Vaulations,3,FALSE)))))</f>
        <v>12000</v>
      </c>
      <c r="S1184" s="34">
        <f>Q1184+R1184</f>
        <v>12000</v>
      </c>
      <c r="T1184" s="36" t="s">
        <v>4897</v>
      </c>
      <c r="U1184" s="37" t="s">
        <v>326</v>
      </c>
    </row>
    <row r="1185" spans="1:21" x14ac:dyDescent="0.2">
      <c r="A1185" s="28">
        <f>A1184+1</f>
        <v>1184</v>
      </c>
      <c r="B1185" s="29" t="s">
        <v>4898</v>
      </c>
      <c r="C1185" s="30">
        <v>44314</v>
      </c>
      <c r="D1185" s="29" t="s">
        <v>277</v>
      </c>
      <c r="E1185" s="31">
        <v>10409</v>
      </c>
      <c r="F1185" s="29" t="s">
        <v>88</v>
      </c>
      <c r="G1185" s="32" t="s">
        <v>4899</v>
      </c>
      <c r="H1185" s="29" t="s">
        <v>121</v>
      </c>
      <c r="I1185" s="32" t="s">
        <v>172</v>
      </c>
      <c r="J1185" s="33"/>
      <c r="K1185" s="33"/>
      <c r="L1185" s="33"/>
      <c r="M1185" s="32" t="s">
        <v>4900</v>
      </c>
      <c r="N1185" s="32" t="s">
        <v>4901</v>
      </c>
      <c r="O1185" s="33"/>
      <c r="P1185" s="33"/>
      <c r="Q1185" s="34">
        <v>0</v>
      </c>
      <c r="R1185" s="35">
        <f>IF(Q1185&gt;0,0,(IF(ISNA(VLOOKUP(D1185,Missing_Vaulations,3,FALSE))=TRUE,0,(VLOOKUP(D1185,Missing_Vaulations,3,FALSE)))))</f>
        <v>500</v>
      </c>
      <c r="S1185" s="34">
        <f>Q1185+R1185</f>
        <v>500</v>
      </c>
      <c r="T1185" s="36" t="s">
        <v>4902</v>
      </c>
      <c r="U1185" s="37" t="s">
        <v>4903</v>
      </c>
    </row>
    <row r="1186" spans="1:21" x14ac:dyDescent="0.2">
      <c r="A1186" s="28">
        <f>A1185+1</f>
        <v>1185</v>
      </c>
      <c r="B1186" s="29" t="s">
        <v>4904</v>
      </c>
      <c r="C1186" s="30">
        <v>44314</v>
      </c>
      <c r="D1186" s="29" t="s">
        <v>97</v>
      </c>
      <c r="E1186" s="31">
        <v>501</v>
      </c>
      <c r="F1186" s="29" t="s">
        <v>88</v>
      </c>
      <c r="G1186" s="32" t="s">
        <v>4905</v>
      </c>
      <c r="H1186" s="29" t="s">
        <v>181</v>
      </c>
      <c r="I1186" s="32" t="s">
        <v>91</v>
      </c>
      <c r="J1186" s="33"/>
      <c r="K1186" s="33"/>
      <c r="L1186" s="33"/>
      <c r="M1186" s="32" t="s">
        <v>4906</v>
      </c>
      <c r="N1186" s="32" t="s">
        <v>4907</v>
      </c>
      <c r="O1186" s="33"/>
      <c r="P1186" s="33"/>
      <c r="Q1186" s="34">
        <v>0</v>
      </c>
      <c r="R1186" s="35">
        <f>IF(Q1186&gt;0,0,(IF(ISNA(VLOOKUP(D1186,Missing_Vaulations,3,FALSE))=TRUE,0,(VLOOKUP(D1186,Missing_Vaulations,3,FALSE)))))</f>
        <v>500</v>
      </c>
      <c r="S1186" s="34">
        <f>Q1186+R1186</f>
        <v>500</v>
      </c>
      <c r="T1186" s="36" t="s">
        <v>4908</v>
      </c>
      <c r="U1186" s="37" t="s">
        <v>1149</v>
      </c>
    </row>
    <row r="1187" spans="1:21" x14ac:dyDescent="0.2">
      <c r="A1187" s="28">
        <f>A1186+1</f>
        <v>1186</v>
      </c>
      <c r="B1187" s="29" t="s">
        <v>4909</v>
      </c>
      <c r="C1187" s="30">
        <v>44314</v>
      </c>
      <c r="D1187" s="29" t="s">
        <v>190</v>
      </c>
      <c r="E1187" s="31">
        <v>1912</v>
      </c>
      <c r="F1187" s="29" t="s">
        <v>88</v>
      </c>
      <c r="G1187" s="32" t="s">
        <v>4910</v>
      </c>
      <c r="H1187" s="29" t="s">
        <v>90</v>
      </c>
      <c r="I1187" s="32" t="s">
        <v>91</v>
      </c>
      <c r="J1187" s="33"/>
      <c r="K1187" s="33"/>
      <c r="L1187" s="33"/>
      <c r="M1187" s="32" t="s">
        <v>4911</v>
      </c>
      <c r="N1187" s="32" t="s">
        <v>156</v>
      </c>
      <c r="O1187" s="33"/>
      <c r="P1187" s="33"/>
      <c r="Q1187" s="34">
        <v>0</v>
      </c>
      <c r="R1187" s="35">
        <f>IF(Q1187&gt;0,0,(IF(ISNA(VLOOKUP(D1187,Missing_Vaulations,3,FALSE))=TRUE,0,(VLOOKUP(D1187,Missing_Vaulations,3,FALSE)))))</f>
        <v>3000</v>
      </c>
      <c r="S1187" s="34">
        <f>Q1187+R1187</f>
        <v>3000</v>
      </c>
      <c r="T1187" s="36" t="s">
        <v>4912</v>
      </c>
      <c r="U1187" s="37" t="s">
        <v>195</v>
      </c>
    </row>
    <row r="1188" spans="1:21" x14ac:dyDescent="0.2">
      <c r="A1188" s="28">
        <f>A1187+1</f>
        <v>1187</v>
      </c>
      <c r="B1188" s="29" t="s">
        <v>4913</v>
      </c>
      <c r="C1188" s="30">
        <v>44314</v>
      </c>
      <c r="D1188" s="29" t="s">
        <v>339</v>
      </c>
      <c r="E1188" s="31">
        <v>5511</v>
      </c>
      <c r="F1188" s="29" t="s">
        <v>88</v>
      </c>
      <c r="G1188" s="32" t="s">
        <v>4914</v>
      </c>
      <c r="H1188" s="29" t="s">
        <v>99</v>
      </c>
      <c r="I1188" s="32" t="s">
        <v>108</v>
      </c>
      <c r="J1188" s="33"/>
      <c r="K1188" s="33"/>
      <c r="L1188" s="33"/>
      <c r="M1188" s="32" t="s">
        <v>4915</v>
      </c>
      <c r="N1188" s="32" t="s">
        <v>432</v>
      </c>
      <c r="O1188" s="33"/>
      <c r="P1188" s="33"/>
      <c r="Q1188" s="34">
        <v>0</v>
      </c>
      <c r="R1188" s="35">
        <f>IF(Q1188&gt;0,0,(IF(ISNA(VLOOKUP(D1188,Missing_Vaulations,3,FALSE))=TRUE,0,(VLOOKUP(D1188,Missing_Vaulations,3,FALSE)))))</f>
        <v>500</v>
      </c>
      <c r="S1188" s="34">
        <f>Q1188+R1188</f>
        <v>500</v>
      </c>
      <c r="T1188" s="36" t="s">
        <v>4916</v>
      </c>
      <c r="U1188" s="37" t="s">
        <v>434</v>
      </c>
    </row>
    <row r="1189" spans="1:21" x14ac:dyDescent="0.2">
      <c r="A1189" s="28">
        <f>A1188+1</f>
        <v>1188</v>
      </c>
      <c r="B1189" s="29" t="s">
        <v>4917</v>
      </c>
      <c r="C1189" s="30">
        <v>44314</v>
      </c>
      <c r="D1189" s="29" t="s">
        <v>87</v>
      </c>
      <c r="E1189" s="31">
        <v>9301</v>
      </c>
      <c r="F1189" s="29" t="s">
        <v>88</v>
      </c>
      <c r="G1189" s="32" t="s">
        <v>2631</v>
      </c>
      <c r="H1189" s="29" t="s">
        <v>107</v>
      </c>
      <c r="I1189" s="32" t="s">
        <v>143</v>
      </c>
      <c r="J1189" s="33"/>
      <c r="K1189" s="33"/>
      <c r="L1189" s="33"/>
      <c r="M1189" s="32" t="s">
        <v>2632</v>
      </c>
      <c r="N1189" s="32" t="s">
        <v>4918</v>
      </c>
      <c r="O1189" s="33"/>
      <c r="P1189" s="33"/>
      <c r="Q1189" s="34">
        <v>0</v>
      </c>
      <c r="R1189" s="35">
        <f>IF(Q1189&gt;0,0,(IF(ISNA(VLOOKUP(D1189,Missing_Vaulations,3,FALSE))=TRUE,0,(VLOOKUP(D1189,Missing_Vaulations,3,FALSE)))))</f>
        <v>3000</v>
      </c>
      <c r="S1189" s="34">
        <f>Q1189+R1189</f>
        <v>3000</v>
      </c>
      <c r="T1189" s="36" t="s">
        <v>2633</v>
      </c>
      <c r="U1189" s="37" t="s">
        <v>4919</v>
      </c>
    </row>
    <row r="1190" spans="1:21" x14ac:dyDescent="0.2">
      <c r="A1190" s="28">
        <f>A1189+1</f>
        <v>1189</v>
      </c>
      <c r="B1190" s="29" t="s">
        <v>4920</v>
      </c>
      <c r="C1190" s="30">
        <v>44314</v>
      </c>
      <c r="D1190" s="29" t="s">
        <v>277</v>
      </c>
      <c r="E1190" s="31">
        <v>415</v>
      </c>
      <c r="F1190" s="29" t="s">
        <v>88</v>
      </c>
      <c r="G1190" s="32" t="s">
        <v>1088</v>
      </c>
      <c r="H1190" s="29" t="s">
        <v>403</v>
      </c>
      <c r="I1190" s="32" t="s">
        <v>91</v>
      </c>
      <c r="J1190" s="33"/>
      <c r="K1190" s="33"/>
      <c r="L1190" s="33"/>
      <c r="M1190" s="32" t="s">
        <v>4921</v>
      </c>
      <c r="N1190" s="32" t="s">
        <v>4922</v>
      </c>
      <c r="O1190" s="33"/>
      <c r="P1190" s="33"/>
      <c r="Q1190" s="34">
        <v>0</v>
      </c>
      <c r="R1190" s="35">
        <f>IF(Q1190&gt;0,0,(IF(ISNA(VLOOKUP(D1190,Missing_Vaulations,3,FALSE))=TRUE,0,(VLOOKUP(D1190,Missing_Vaulations,3,FALSE)))))</f>
        <v>500</v>
      </c>
      <c r="S1190" s="34">
        <f>Q1190+R1190</f>
        <v>500</v>
      </c>
      <c r="T1190" s="36" t="s">
        <v>4923</v>
      </c>
      <c r="U1190" s="37" t="s">
        <v>282</v>
      </c>
    </row>
    <row r="1191" spans="1:21" x14ac:dyDescent="0.2">
      <c r="A1191" s="28">
        <f>A1190+1</f>
        <v>1190</v>
      </c>
      <c r="B1191" s="29" t="s">
        <v>4924</v>
      </c>
      <c r="C1191" s="30">
        <v>44315</v>
      </c>
      <c r="D1191" s="29" t="s">
        <v>418</v>
      </c>
      <c r="E1191" s="31">
        <v>4531</v>
      </c>
      <c r="F1191" s="29" t="s">
        <v>88</v>
      </c>
      <c r="G1191" s="32" t="s">
        <v>3289</v>
      </c>
      <c r="H1191" s="29" t="s">
        <v>403</v>
      </c>
      <c r="I1191" s="32" t="s">
        <v>172</v>
      </c>
      <c r="J1191" s="33"/>
      <c r="K1191" s="33"/>
      <c r="L1191" s="33"/>
      <c r="M1191" s="32" t="s">
        <v>4925</v>
      </c>
      <c r="N1191" s="32" t="s">
        <v>4926</v>
      </c>
      <c r="O1191" s="39">
        <v>1</v>
      </c>
      <c r="P1191" s="39">
        <v>1</v>
      </c>
      <c r="Q1191" s="34">
        <v>26216</v>
      </c>
      <c r="R1191" s="35">
        <f>IF(Q1191&gt;0,0,(IF(ISNA(VLOOKUP(D1191,Missing_Vaulations,3,FALSE))=TRUE,0,(VLOOKUP(D1191,Missing_Vaulations,3,FALSE)))))</f>
        <v>0</v>
      </c>
      <c r="S1191" s="34">
        <f>Q1191+R1191</f>
        <v>26216</v>
      </c>
      <c r="T1191" s="36" t="s">
        <v>4927</v>
      </c>
      <c r="U1191" s="37" t="s">
        <v>4928</v>
      </c>
    </row>
    <row r="1192" spans="1:21" x14ac:dyDescent="0.2">
      <c r="A1192" s="28">
        <f>A1191+1</f>
        <v>1191</v>
      </c>
      <c r="B1192" s="29" t="s">
        <v>4929</v>
      </c>
      <c r="C1192" s="30">
        <v>44315</v>
      </c>
      <c r="D1192" s="29" t="s">
        <v>87</v>
      </c>
      <c r="E1192" s="31">
        <v>136</v>
      </c>
      <c r="F1192" s="29" t="s">
        <v>88</v>
      </c>
      <c r="G1192" s="32" t="s">
        <v>4930</v>
      </c>
      <c r="H1192" s="29" t="s">
        <v>181</v>
      </c>
      <c r="I1192" s="32" t="s">
        <v>91</v>
      </c>
      <c r="J1192" s="33"/>
      <c r="K1192" s="33"/>
      <c r="L1192" s="33"/>
      <c r="M1192" s="32" t="s">
        <v>4931</v>
      </c>
      <c r="N1192" s="32" t="s">
        <v>93</v>
      </c>
      <c r="O1192" s="39">
        <v>1</v>
      </c>
      <c r="P1192" s="39">
        <v>1</v>
      </c>
      <c r="Q1192" s="34">
        <v>60561</v>
      </c>
      <c r="R1192" s="35">
        <f>IF(Q1192&gt;0,0,(IF(ISNA(VLOOKUP(D1192,Missing_Vaulations,3,FALSE))=TRUE,0,(VLOOKUP(D1192,Missing_Vaulations,3,FALSE)))))</f>
        <v>0</v>
      </c>
      <c r="S1192" s="34">
        <f>Q1192+R1192</f>
        <v>60561</v>
      </c>
      <c r="T1192" s="36" t="s">
        <v>4932</v>
      </c>
      <c r="U1192" s="37" t="s">
        <v>4933</v>
      </c>
    </row>
    <row r="1193" spans="1:21" x14ac:dyDescent="0.2">
      <c r="A1193" s="28">
        <f>A1192+1</f>
        <v>1192</v>
      </c>
      <c r="B1193" s="29" t="s">
        <v>4934</v>
      </c>
      <c r="C1193" s="30">
        <v>44315</v>
      </c>
      <c r="D1193" s="29" t="s">
        <v>418</v>
      </c>
      <c r="E1193" s="31">
        <v>3801</v>
      </c>
      <c r="F1193" s="29" t="s">
        <v>88</v>
      </c>
      <c r="G1193" s="32" t="s">
        <v>1171</v>
      </c>
      <c r="H1193" s="29" t="s">
        <v>90</v>
      </c>
      <c r="I1193" s="32" t="s">
        <v>297</v>
      </c>
      <c r="J1193" s="33"/>
      <c r="K1193" s="33"/>
      <c r="L1193" s="33"/>
      <c r="M1193" s="32" t="s">
        <v>4935</v>
      </c>
      <c r="N1193" s="32" t="s">
        <v>4936</v>
      </c>
      <c r="O1193" s="33"/>
      <c r="P1193" s="33"/>
      <c r="Q1193" s="34">
        <v>0</v>
      </c>
      <c r="R1193" s="35">
        <f>IF(Q1193&gt;0,0,(IF(ISNA(VLOOKUP(D1193,Missing_Vaulations,3,FALSE))=TRUE,0,(VLOOKUP(D1193,Missing_Vaulations,3,FALSE)))))</f>
        <v>0</v>
      </c>
      <c r="S1193" s="34">
        <f>Q1193+R1193</f>
        <v>0</v>
      </c>
      <c r="T1193" s="36" t="s">
        <v>4937</v>
      </c>
      <c r="U1193" s="37" t="s">
        <v>4938</v>
      </c>
    </row>
    <row r="1194" spans="1:21" x14ac:dyDescent="0.2">
      <c r="A1194" s="28">
        <f>A1193+1</f>
        <v>1193</v>
      </c>
      <c r="B1194" s="29" t="s">
        <v>4939</v>
      </c>
      <c r="C1194" s="30">
        <v>44315</v>
      </c>
      <c r="D1194" s="29" t="s">
        <v>97</v>
      </c>
      <c r="E1194" s="31">
        <v>12404</v>
      </c>
      <c r="F1194" s="29" t="s">
        <v>88</v>
      </c>
      <c r="G1194" s="32" t="s">
        <v>4940</v>
      </c>
      <c r="H1194" s="29" t="s">
        <v>90</v>
      </c>
      <c r="I1194" s="32" t="s">
        <v>108</v>
      </c>
      <c r="J1194" s="33"/>
      <c r="K1194" s="33"/>
      <c r="L1194" s="33"/>
      <c r="M1194" s="32" t="s">
        <v>4941</v>
      </c>
      <c r="N1194" s="33"/>
      <c r="O1194" s="33"/>
      <c r="P1194" s="33"/>
      <c r="Q1194" s="34">
        <v>50000</v>
      </c>
      <c r="R1194" s="35">
        <f>IF(Q1194&gt;0,0,(IF(ISNA(VLOOKUP(D1194,Missing_Vaulations,3,FALSE))=TRUE,0,(VLOOKUP(D1194,Missing_Vaulations,3,FALSE)))))</f>
        <v>0</v>
      </c>
      <c r="S1194" s="34">
        <f>Q1194+R1194</f>
        <v>50000</v>
      </c>
      <c r="T1194" s="36" t="s">
        <v>4942</v>
      </c>
      <c r="U1194" s="37" t="s">
        <v>112</v>
      </c>
    </row>
    <row r="1195" spans="1:21" x14ac:dyDescent="0.2">
      <c r="A1195" s="28">
        <f>A1194+1</f>
        <v>1194</v>
      </c>
      <c r="B1195" s="29" t="s">
        <v>4943</v>
      </c>
      <c r="C1195" s="30">
        <v>44315</v>
      </c>
      <c r="D1195" s="29" t="s">
        <v>97</v>
      </c>
      <c r="E1195" s="31">
        <v>100</v>
      </c>
      <c r="F1195" s="29" t="s">
        <v>88</v>
      </c>
      <c r="G1195" s="32" t="s">
        <v>718</v>
      </c>
      <c r="H1195" s="29" t="s">
        <v>107</v>
      </c>
      <c r="I1195" s="32" t="s">
        <v>100</v>
      </c>
      <c r="J1195" s="33"/>
      <c r="K1195" s="33"/>
      <c r="L1195" s="33"/>
      <c r="M1195" s="32" t="s">
        <v>4944</v>
      </c>
      <c r="N1195" s="32" t="s">
        <v>720</v>
      </c>
      <c r="O1195" s="33"/>
      <c r="P1195" s="33"/>
      <c r="Q1195" s="34">
        <v>50000</v>
      </c>
      <c r="R1195" s="35">
        <f>IF(Q1195&gt;0,0,(IF(ISNA(VLOOKUP(D1195,Missing_Vaulations,3,FALSE))=TRUE,0,(VLOOKUP(D1195,Missing_Vaulations,3,FALSE)))))</f>
        <v>0</v>
      </c>
      <c r="S1195" s="34">
        <f>Q1195+R1195</f>
        <v>50000</v>
      </c>
      <c r="T1195" s="36" t="s">
        <v>4945</v>
      </c>
      <c r="U1195" s="37" t="s">
        <v>139</v>
      </c>
    </row>
    <row r="1196" spans="1:21" x14ac:dyDescent="0.2">
      <c r="A1196" s="28">
        <f>A1195+1</f>
        <v>1195</v>
      </c>
      <c r="B1196" s="29" t="s">
        <v>4946</v>
      </c>
      <c r="C1196" s="30">
        <v>44315</v>
      </c>
      <c r="D1196" s="29" t="s">
        <v>97</v>
      </c>
      <c r="E1196" s="31">
        <v>9715</v>
      </c>
      <c r="F1196" s="29" t="s">
        <v>88</v>
      </c>
      <c r="G1196" s="32" t="s">
        <v>4947</v>
      </c>
      <c r="H1196" s="29" t="s">
        <v>121</v>
      </c>
      <c r="I1196" s="32" t="s">
        <v>108</v>
      </c>
      <c r="J1196" s="33"/>
      <c r="K1196" s="33"/>
      <c r="L1196" s="33"/>
      <c r="M1196" s="32" t="s">
        <v>4948</v>
      </c>
      <c r="N1196" s="33"/>
      <c r="O1196" s="33"/>
      <c r="P1196" s="33"/>
      <c r="Q1196" s="34">
        <v>50000</v>
      </c>
      <c r="R1196" s="35">
        <f>IF(Q1196&gt;0,0,(IF(ISNA(VLOOKUP(D1196,Missing_Vaulations,3,FALSE))=TRUE,0,(VLOOKUP(D1196,Missing_Vaulations,3,FALSE)))))</f>
        <v>0</v>
      </c>
      <c r="S1196" s="34">
        <f>Q1196+R1196</f>
        <v>50000</v>
      </c>
      <c r="T1196" s="36" t="s">
        <v>4949</v>
      </c>
      <c r="U1196" s="37" t="s">
        <v>112</v>
      </c>
    </row>
    <row r="1197" spans="1:21" x14ac:dyDescent="0.2">
      <c r="A1197" s="28">
        <f>A1196+1</f>
        <v>1196</v>
      </c>
      <c r="B1197" s="29" t="s">
        <v>4950</v>
      </c>
      <c r="C1197" s="30">
        <v>44315</v>
      </c>
      <c r="D1197" s="29" t="s">
        <v>277</v>
      </c>
      <c r="E1197" s="31">
        <v>12626</v>
      </c>
      <c r="F1197" s="29" t="s">
        <v>88</v>
      </c>
      <c r="G1197" s="32" t="s">
        <v>1594</v>
      </c>
      <c r="H1197" s="29" t="s">
        <v>90</v>
      </c>
      <c r="I1197" s="32" t="s">
        <v>108</v>
      </c>
      <c r="J1197" s="33"/>
      <c r="K1197" s="33"/>
      <c r="L1197" s="33"/>
      <c r="M1197" s="32" t="s">
        <v>4951</v>
      </c>
      <c r="N1197" s="32" t="s">
        <v>4952</v>
      </c>
      <c r="O1197" s="33"/>
      <c r="P1197" s="33"/>
      <c r="Q1197" s="34">
        <v>0</v>
      </c>
      <c r="R1197" s="35">
        <f>IF(Q1197&gt;0,0,(IF(ISNA(VLOOKUP(D1197,Missing_Vaulations,3,FALSE))=TRUE,0,(VLOOKUP(D1197,Missing_Vaulations,3,FALSE)))))</f>
        <v>500</v>
      </c>
      <c r="S1197" s="34">
        <f>Q1197+R1197</f>
        <v>500</v>
      </c>
      <c r="T1197" s="36" t="s">
        <v>4953</v>
      </c>
      <c r="U1197" s="37" t="s">
        <v>282</v>
      </c>
    </row>
    <row r="1198" spans="1:21" x14ac:dyDescent="0.2">
      <c r="A1198" s="28">
        <f>A1197+1</f>
        <v>1197</v>
      </c>
      <c r="B1198" s="29" t="s">
        <v>4954</v>
      </c>
      <c r="C1198" s="30">
        <v>44315</v>
      </c>
      <c r="D1198" s="29" t="s">
        <v>97</v>
      </c>
      <c r="E1198" s="31">
        <v>12103</v>
      </c>
      <c r="F1198" s="29" t="s">
        <v>88</v>
      </c>
      <c r="G1198" s="32" t="s">
        <v>4955</v>
      </c>
      <c r="H1198" s="29" t="s">
        <v>121</v>
      </c>
      <c r="I1198" s="33"/>
      <c r="J1198" s="33"/>
      <c r="K1198" s="33"/>
      <c r="L1198" s="33"/>
      <c r="M1198" s="32" t="s">
        <v>4956</v>
      </c>
      <c r="N1198" s="33"/>
      <c r="O1198" s="33"/>
      <c r="P1198" s="33"/>
      <c r="Q1198" s="34">
        <v>50000</v>
      </c>
      <c r="R1198" s="35">
        <f>IF(Q1198&gt;0,0,(IF(ISNA(VLOOKUP(D1198,Missing_Vaulations,3,FALSE))=TRUE,0,(VLOOKUP(D1198,Missing_Vaulations,3,FALSE)))))</f>
        <v>0</v>
      </c>
      <c r="S1198" s="34">
        <f>Q1198+R1198</f>
        <v>50000</v>
      </c>
      <c r="T1198" s="36" t="s">
        <v>4957</v>
      </c>
      <c r="U1198" s="37" t="s">
        <v>112</v>
      </c>
    </row>
    <row r="1199" spans="1:21" x14ac:dyDescent="0.2">
      <c r="A1199" s="28">
        <f>A1198+1</f>
        <v>1198</v>
      </c>
      <c r="B1199" s="29" t="s">
        <v>4958</v>
      </c>
      <c r="C1199" s="30">
        <v>44315</v>
      </c>
      <c r="D1199" s="29" t="s">
        <v>97</v>
      </c>
      <c r="E1199" s="31">
        <v>9401</v>
      </c>
      <c r="F1199" s="29" t="s">
        <v>88</v>
      </c>
      <c r="G1199" s="32" t="s">
        <v>4959</v>
      </c>
      <c r="H1199" s="29" t="s">
        <v>99</v>
      </c>
      <c r="I1199" s="32" t="s">
        <v>108</v>
      </c>
      <c r="J1199" s="33"/>
      <c r="K1199" s="33"/>
      <c r="L1199" s="33"/>
      <c r="M1199" s="32" t="s">
        <v>4960</v>
      </c>
      <c r="N1199" s="32" t="s">
        <v>1778</v>
      </c>
      <c r="O1199" s="33"/>
      <c r="P1199" s="33"/>
      <c r="Q1199" s="34">
        <v>50000</v>
      </c>
      <c r="R1199" s="35">
        <f>IF(Q1199&gt;0,0,(IF(ISNA(VLOOKUP(D1199,Missing_Vaulations,3,FALSE))=TRUE,0,(VLOOKUP(D1199,Missing_Vaulations,3,FALSE)))))</f>
        <v>0</v>
      </c>
      <c r="S1199" s="34">
        <f>Q1199+R1199</f>
        <v>50000</v>
      </c>
      <c r="T1199" s="36" t="s">
        <v>4961</v>
      </c>
      <c r="U1199" s="37" t="s">
        <v>112</v>
      </c>
    </row>
    <row r="1200" spans="1:21" x14ac:dyDescent="0.2">
      <c r="A1200" s="28">
        <f>A1199+1</f>
        <v>1199</v>
      </c>
      <c r="B1200" s="29" t="s">
        <v>4962</v>
      </c>
      <c r="C1200" s="30">
        <v>44315</v>
      </c>
      <c r="D1200" s="29" t="s">
        <v>97</v>
      </c>
      <c r="E1200" s="31">
        <v>3309</v>
      </c>
      <c r="F1200" s="29" t="s">
        <v>88</v>
      </c>
      <c r="G1200" s="32" t="s">
        <v>4963</v>
      </c>
      <c r="H1200" s="29" t="s">
        <v>107</v>
      </c>
      <c r="I1200" s="32" t="s">
        <v>220</v>
      </c>
      <c r="J1200" s="33"/>
      <c r="K1200" s="33"/>
      <c r="L1200" s="33"/>
      <c r="M1200" s="32" t="s">
        <v>4964</v>
      </c>
      <c r="N1200" s="32" t="s">
        <v>1778</v>
      </c>
      <c r="O1200" s="33"/>
      <c r="P1200" s="33"/>
      <c r="Q1200" s="34">
        <v>50000</v>
      </c>
      <c r="R1200" s="35">
        <f>IF(Q1200&gt;0,0,(IF(ISNA(VLOOKUP(D1200,Missing_Vaulations,3,FALSE))=TRUE,0,(VLOOKUP(D1200,Missing_Vaulations,3,FALSE)))))</f>
        <v>0</v>
      </c>
      <c r="S1200" s="34">
        <f>Q1200+R1200</f>
        <v>50000</v>
      </c>
      <c r="T1200" s="36" t="s">
        <v>4965</v>
      </c>
      <c r="U1200" s="37" t="s">
        <v>112</v>
      </c>
    </row>
    <row r="1201" spans="1:21" x14ac:dyDescent="0.2">
      <c r="A1201" s="28">
        <f>A1200+1</f>
        <v>1200</v>
      </c>
      <c r="B1201" s="29" t="s">
        <v>4966</v>
      </c>
      <c r="C1201" s="30">
        <v>44315</v>
      </c>
      <c r="D1201" s="29" t="s">
        <v>97</v>
      </c>
      <c r="E1201" s="31">
        <v>11213</v>
      </c>
      <c r="F1201" s="29" t="s">
        <v>88</v>
      </c>
      <c r="G1201" s="32" t="s">
        <v>4967</v>
      </c>
      <c r="H1201" s="29" t="s">
        <v>107</v>
      </c>
      <c r="I1201" s="33"/>
      <c r="J1201" s="33"/>
      <c r="K1201" s="33"/>
      <c r="L1201" s="33"/>
      <c r="M1201" s="32" t="s">
        <v>4968</v>
      </c>
      <c r="N1201" s="32" t="s">
        <v>2784</v>
      </c>
      <c r="O1201" s="33"/>
      <c r="P1201" s="33"/>
      <c r="Q1201" s="34">
        <v>50000</v>
      </c>
      <c r="R1201" s="35">
        <f>IF(Q1201&gt;0,0,(IF(ISNA(VLOOKUP(D1201,Missing_Vaulations,3,FALSE))=TRUE,0,(VLOOKUP(D1201,Missing_Vaulations,3,FALSE)))))</f>
        <v>0</v>
      </c>
      <c r="S1201" s="34">
        <f>Q1201+R1201</f>
        <v>50000</v>
      </c>
      <c r="T1201" s="36" t="s">
        <v>4969</v>
      </c>
      <c r="U1201" s="37" t="s">
        <v>112</v>
      </c>
    </row>
    <row r="1202" spans="1:21" x14ac:dyDescent="0.2">
      <c r="A1202" s="28">
        <f>A1201+1</f>
        <v>1201</v>
      </c>
      <c r="B1202" s="29" t="s">
        <v>4970</v>
      </c>
      <c r="C1202" s="30">
        <v>44315</v>
      </c>
      <c r="D1202" s="29" t="s">
        <v>97</v>
      </c>
      <c r="E1202" s="31">
        <v>1808</v>
      </c>
      <c r="F1202" s="29" t="s">
        <v>88</v>
      </c>
      <c r="G1202" s="32" t="s">
        <v>4971</v>
      </c>
      <c r="H1202" s="29" t="s">
        <v>121</v>
      </c>
      <c r="I1202" s="32" t="s">
        <v>91</v>
      </c>
      <c r="J1202" s="33"/>
      <c r="K1202" s="33"/>
      <c r="L1202" s="33"/>
      <c r="M1202" s="32" t="s">
        <v>4972</v>
      </c>
      <c r="N1202" s="33"/>
      <c r="O1202" s="33"/>
      <c r="P1202" s="33"/>
      <c r="Q1202" s="34">
        <v>50000</v>
      </c>
      <c r="R1202" s="35">
        <f>IF(Q1202&gt;0,0,(IF(ISNA(VLOOKUP(D1202,Missing_Vaulations,3,FALSE))=TRUE,0,(VLOOKUP(D1202,Missing_Vaulations,3,FALSE)))))</f>
        <v>0</v>
      </c>
      <c r="S1202" s="34">
        <f>Q1202+R1202</f>
        <v>50000</v>
      </c>
      <c r="T1202" s="36" t="s">
        <v>4973</v>
      </c>
      <c r="U1202" s="37" t="s">
        <v>139</v>
      </c>
    </row>
    <row r="1203" spans="1:21" x14ac:dyDescent="0.2">
      <c r="A1203" s="28">
        <f>A1202+1</f>
        <v>1202</v>
      </c>
      <c r="B1203" s="29" t="s">
        <v>4974</v>
      </c>
      <c r="C1203" s="30">
        <v>44315</v>
      </c>
      <c r="D1203" s="29" t="s">
        <v>97</v>
      </c>
      <c r="E1203" s="31">
        <v>8900</v>
      </c>
      <c r="F1203" s="29" t="s">
        <v>88</v>
      </c>
      <c r="G1203" s="32" t="s">
        <v>4975</v>
      </c>
      <c r="H1203" s="29" t="s">
        <v>107</v>
      </c>
      <c r="I1203" s="33"/>
      <c r="J1203" s="33"/>
      <c r="K1203" s="33"/>
      <c r="L1203" s="33"/>
      <c r="M1203" s="32" t="s">
        <v>4976</v>
      </c>
      <c r="N1203" s="32" t="s">
        <v>965</v>
      </c>
      <c r="O1203" s="33"/>
      <c r="P1203" s="33"/>
      <c r="Q1203" s="34">
        <v>50000</v>
      </c>
      <c r="R1203" s="35">
        <f>IF(Q1203&gt;0,0,(IF(ISNA(VLOOKUP(D1203,Missing_Vaulations,3,FALSE))=TRUE,0,(VLOOKUP(D1203,Missing_Vaulations,3,FALSE)))))</f>
        <v>0</v>
      </c>
      <c r="S1203" s="34">
        <f>Q1203+R1203</f>
        <v>50000</v>
      </c>
      <c r="T1203" s="36" t="s">
        <v>4977</v>
      </c>
      <c r="U1203" s="37" t="s">
        <v>139</v>
      </c>
    </row>
    <row r="1204" spans="1:21" x14ac:dyDescent="0.2">
      <c r="A1204" s="28">
        <f>A1203+1</f>
        <v>1203</v>
      </c>
      <c r="B1204" s="29" t="s">
        <v>4978</v>
      </c>
      <c r="C1204" s="30">
        <v>44315</v>
      </c>
      <c r="D1204" s="29" t="s">
        <v>97</v>
      </c>
      <c r="E1204" s="31">
        <v>3204</v>
      </c>
      <c r="F1204" s="29" t="s">
        <v>88</v>
      </c>
      <c r="G1204" s="32" t="s">
        <v>3082</v>
      </c>
      <c r="H1204" s="29" t="s">
        <v>107</v>
      </c>
      <c r="I1204" s="32" t="s">
        <v>220</v>
      </c>
      <c r="J1204" s="33"/>
      <c r="K1204" s="33"/>
      <c r="L1204" s="33"/>
      <c r="M1204" s="32" t="s">
        <v>4979</v>
      </c>
      <c r="N1204" s="32" t="s">
        <v>965</v>
      </c>
      <c r="O1204" s="33"/>
      <c r="P1204" s="33"/>
      <c r="Q1204" s="34">
        <v>50000</v>
      </c>
      <c r="R1204" s="35">
        <f>IF(Q1204&gt;0,0,(IF(ISNA(VLOOKUP(D1204,Missing_Vaulations,3,FALSE))=TRUE,0,(VLOOKUP(D1204,Missing_Vaulations,3,FALSE)))))</f>
        <v>0</v>
      </c>
      <c r="S1204" s="34">
        <f>Q1204+R1204</f>
        <v>50000</v>
      </c>
      <c r="T1204" s="36" t="s">
        <v>4980</v>
      </c>
      <c r="U1204" s="37" t="s">
        <v>112</v>
      </c>
    </row>
    <row r="1205" spans="1:21" x14ac:dyDescent="0.2">
      <c r="A1205" s="28">
        <f>A1204+1</f>
        <v>1204</v>
      </c>
      <c r="B1205" s="29" t="s">
        <v>4981</v>
      </c>
      <c r="C1205" s="30">
        <v>44315</v>
      </c>
      <c r="D1205" s="29" t="s">
        <v>97</v>
      </c>
      <c r="E1205" s="31">
        <v>912</v>
      </c>
      <c r="F1205" s="29" t="s">
        <v>88</v>
      </c>
      <c r="G1205" s="32" t="s">
        <v>718</v>
      </c>
      <c r="H1205" s="29" t="s">
        <v>107</v>
      </c>
      <c r="I1205" s="32" t="s">
        <v>100</v>
      </c>
      <c r="J1205" s="33"/>
      <c r="K1205" s="33"/>
      <c r="L1205" s="33"/>
      <c r="M1205" s="32" t="s">
        <v>719</v>
      </c>
      <c r="N1205" s="32" t="s">
        <v>720</v>
      </c>
      <c r="O1205" s="33"/>
      <c r="P1205" s="33"/>
      <c r="Q1205" s="34">
        <v>50000</v>
      </c>
      <c r="R1205" s="35">
        <f>IF(Q1205&gt;0,0,(IF(ISNA(VLOOKUP(D1205,Missing_Vaulations,3,FALSE))=TRUE,0,(VLOOKUP(D1205,Missing_Vaulations,3,FALSE)))))</f>
        <v>0</v>
      </c>
      <c r="S1205" s="34">
        <f>Q1205+R1205</f>
        <v>50000</v>
      </c>
      <c r="T1205" s="36" t="s">
        <v>721</v>
      </c>
      <c r="U1205" s="37" t="s">
        <v>1288</v>
      </c>
    </row>
    <row r="1206" spans="1:21" x14ac:dyDescent="0.2">
      <c r="A1206" s="28">
        <f>A1205+1</f>
        <v>1205</v>
      </c>
      <c r="B1206" s="29" t="s">
        <v>4982</v>
      </c>
      <c r="C1206" s="30">
        <v>44315</v>
      </c>
      <c r="D1206" s="29" t="s">
        <v>97</v>
      </c>
      <c r="E1206" s="31">
        <v>10720</v>
      </c>
      <c r="F1206" s="29" t="s">
        <v>88</v>
      </c>
      <c r="G1206" s="32" t="s">
        <v>4983</v>
      </c>
      <c r="H1206" s="29" t="s">
        <v>107</v>
      </c>
      <c r="I1206" s="32" t="s">
        <v>108</v>
      </c>
      <c r="J1206" s="33"/>
      <c r="K1206" s="33"/>
      <c r="L1206" s="33"/>
      <c r="M1206" s="32" t="s">
        <v>4984</v>
      </c>
      <c r="N1206" s="33"/>
      <c r="O1206" s="33"/>
      <c r="P1206" s="33"/>
      <c r="Q1206" s="34">
        <v>50000</v>
      </c>
      <c r="R1206" s="35">
        <f>IF(Q1206&gt;0,0,(IF(ISNA(VLOOKUP(D1206,Missing_Vaulations,3,FALSE))=TRUE,0,(VLOOKUP(D1206,Missing_Vaulations,3,FALSE)))))</f>
        <v>0</v>
      </c>
      <c r="S1206" s="34">
        <f>Q1206+R1206</f>
        <v>50000</v>
      </c>
      <c r="T1206" s="36" t="s">
        <v>4985</v>
      </c>
      <c r="U1206" s="37" t="s">
        <v>112</v>
      </c>
    </row>
    <row r="1207" spans="1:21" x14ac:dyDescent="0.2">
      <c r="A1207" s="28">
        <f>A1206+1</f>
        <v>1206</v>
      </c>
      <c r="B1207" s="29" t="s">
        <v>4986</v>
      </c>
      <c r="C1207" s="30">
        <v>44315</v>
      </c>
      <c r="D1207" s="29" t="s">
        <v>97</v>
      </c>
      <c r="E1207" s="31">
        <v>11425</v>
      </c>
      <c r="F1207" s="29" t="s">
        <v>88</v>
      </c>
      <c r="G1207" s="32" t="s">
        <v>1026</v>
      </c>
      <c r="H1207" s="29" t="s">
        <v>403</v>
      </c>
      <c r="I1207" s="32" t="s">
        <v>108</v>
      </c>
      <c r="J1207" s="33"/>
      <c r="K1207" s="33"/>
      <c r="L1207" s="33"/>
      <c r="M1207" s="32" t="s">
        <v>4987</v>
      </c>
      <c r="N1207" s="32" t="s">
        <v>204</v>
      </c>
      <c r="O1207" s="33"/>
      <c r="P1207" s="33"/>
      <c r="Q1207" s="34">
        <v>50000</v>
      </c>
      <c r="R1207" s="35">
        <f>IF(Q1207&gt;0,0,(IF(ISNA(VLOOKUP(D1207,Missing_Vaulations,3,FALSE))=TRUE,0,(VLOOKUP(D1207,Missing_Vaulations,3,FALSE)))))</f>
        <v>0</v>
      </c>
      <c r="S1207" s="34">
        <f>Q1207+R1207</f>
        <v>50000</v>
      </c>
      <c r="T1207" s="36" t="s">
        <v>4988</v>
      </c>
      <c r="U1207" s="37" t="s">
        <v>112</v>
      </c>
    </row>
    <row r="1208" spans="1:21" x14ac:dyDescent="0.2">
      <c r="A1208" s="28">
        <f>A1207+1</f>
        <v>1207</v>
      </c>
      <c r="B1208" s="29" t="s">
        <v>4989</v>
      </c>
      <c r="C1208" s="30">
        <v>44315</v>
      </c>
      <c r="D1208" s="29" t="s">
        <v>97</v>
      </c>
      <c r="E1208" s="31">
        <v>2313</v>
      </c>
      <c r="F1208" s="29" t="s">
        <v>88</v>
      </c>
      <c r="G1208" s="32" t="s">
        <v>1145</v>
      </c>
      <c r="H1208" s="29" t="s">
        <v>90</v>
      </c>
      <c r="I1208" s="32" t="s">
        <v>91</v>
      </c>
      <c r="J1208" s="33"/>
      <c r="K1208" s="33"/>
      <c r="L1208" s="33"/>
      <c r="M1208" s="32" t="s">
        <v>3547</v>
      </c>
      <c r="N1208" s="32" t="s">
        <v>204</v>
      </c>
      <c r="O1208" s="33"/>
      <c r="P1208" s="33"/>
      <c r="Q1208" s="34">
        <v>50000</v>
      </c>
      <c r="R1208" s="35">
        <f>IF(Q1208&gt;0,0,(IF(ISNA(VLOOKUP(D1208,Missing_Vaulations,3,FALSE))=TRUE,0,(VLOOKUP(D1208,Missing_Vaulations,3,FALSE)))))</f>
        <v>0</v>
      </c>
      <c r="S1208" s="34">
        <f>Q1208+R1208</f>
        <v>50000</v>
      </c>
      <c r="T1208" s="36" t="s">
        <v>3548</v>
      </c>
      <c r="U1208" s="37" t="s">
        <v>139</v>
      </c>
    </row>
    <row r="1209" spans="1:21" x14ac:dyDescent="0.2">
      <c r="A1209" s="28">
        <f>A1208+1</f>
        <v>1208</v>
      </c>
      <c r="B1209" s="29" t="s">
        <v>4990</v>
      </c>
      <c r="C1209" s="30">
        <v>44315</v>
      </c>
      <c r="D1209" s="29" t="s">
        <v>97</v>
      </c>
      <c r="E1209" s="31">
        <v>3112</v>
      </c>
      <c r="F1209" s="29" t="s">
        <v>88</v>
      </c>
      <c r="G1209" s="32" t="s">
        <v>4991</v>
      </c>
      <c r="H1209" s="29" t="s">
        <v>99</v>
      </c>
      <c r="I1209" s="32" t="s">
        <v>115</v>
      </c>
      <c r="J1209" s="33"/>
      <c r="K1209" s="33"/>
      <c r="L1209" s="33"/>
      <c r="M1209" s="32" t="s">
        <v>4992</v>
      </c>
      <c r="N1209" s="32" t="s">
        <v>204</v>
      </c>
      <c r="O1209" s="33"/>
      <c r="P1209" s="33"/>
      <c r="Q1209" s="34">
        <v>50000</v>
      </c>
      <c r="R1209" s="35">
        <f>IF(Q1209&gt;0,0,(IF(ISNA(VLOOKUP(D1209,Missing_Vaulations,3,FALSE))=TRUE,0,(VLOOKUP(D1209,Missing_Vaulations,3,FALSE)))))</f>
        <v>0</v>
      </c>
      <c r="S1209" s="34">
        <f>Q1209+R1209</f>
        <v>50000</v>
      </c>
      <c r="T1209" s="36" t="s">
        <v>4993</v>
      </c>
      <c r="U1209" s="37" t="s">
        <v>139</v>
      </c>
    </row>
    <row r="1210" spans="1:21" x14ac:dyDescent="0.2">
      <c r="A1210" s="28">
        <f>A1209+1</f>
        <v>1209</v>
      </c>
      <c r="B1210" s="29" t="s">
        <v>4994</v>
      </c>
      <c r="C1210" s="30">
        <v>44315</v>
      </c>
      <c r="D1210" s="29" t="s">
        <v>87</v>
      </c>
      <c r="E1210" s="31">
        <v>10922</v>
      </c>
      <c r="F1210" s="29" t="s">
        <v>88</v>
      </c>
      <c r="G1210" s="32" t="s">
        <v>4995</v>
      </c>
      <c r="H1210" s="29" t="s">
        <v>132</v>
      </c>
      <c r="I1210" s="32" t="s">
        <v>172</v>
      </c>
      <c r="J1210" s="33"/>
      <c r="K1210" s="33"/>
      <c r="L1210" s="29" t="s">
        <v>316</v>
      </c>
      <c r="M1210" s="32" t="s">
        <v>4996</v>
      </c>
      <c r="N1210" s="32" t="s">
        <v>4997</v>
      </c>
      <c r="O1210" s="33"/>
      <c r="P1210" s="33"/>
      <c r="Q1210" s="34">
        <v>9500</v>
      </c>
      <c r="R1210" s="35">
        <f>IF(Q1210&gt;0,0,(IF(ISNA(VLOOKUP(D1210,Missing_Vaulations,3,FALSE))=TRUE,0,(VLOOKUP(D1210,Missing_Vaulations,3,FALSE)))))</f>
        <v>0</v>
      </c>
      <c r="S1210" s="34">
        <f>Q1210+R1210</f>
        <v>9500</v>
      </c>
      <c r="T1210" s="36" t="s">
        <v>4998</v>
      </c>
      <c r="U1210" s="37" t="s">
        <v>4999</v>
      </c>
    </row>
    <row r="1211" spans="1:21" x14ac:dyDescent="0.2">
      <c r="A1211" s="28">
        <f>A1210+1</f>
        <v>1210</v>
      </c>
      <c r="B1211" s="29" t="s">
        <v>5000</v>
      </c>
      <c r="C1211" s="30">
        <v>44315</v>
      </c>
      <c r="D1211" s="29" t="s">
        <v>97</v>
      </c>
      <c r="E1211" s="31">
        <v>5903</v>
      </c>
      <c r="F1211" s="29" t="s">
        <v>88</v>
      </c>
      <c r="G1211" s="32" t="s">
        <v>5001</v>
      </c>
      <c r="H1211" s="29" t="s">
        <v>99</v>
      </c>
      <c r="I1211" s="32" t="s">
        <v>108</v>
      </c>
      <c r="J1211" s="33"/>
      <c r="K1211" s="33"/>
      <c r="L1211" s="33"/>
      <c r="M1211" s="32" t="s">
        <v>5002</v>
      </c>
      <c r="N1211" s="32" t="s">
        <v>1778</v>
      </c>
      <c r="O1211" s="33"/>
      <c r="P1211" s="33"/>
      <c r="Q1211" s="34">
        <v>50000</v>
      </c>
      <c r="R1211" s="35">
        <f>IF(Q1211&gt;0,0,(IF(ISNA(VLOOKUP(D1211,Missing_Vaulations,3,FALSE))=TRUE,0,(VLOOKUP(D1211,Missing_Vaulations,3,FALSE)))))</f>
        <v>0</v>
      </c>
      <c r="S1211" s="34">
        <f>Q1211+R1211</f>
        <v>50000</v>
      </c>
      <c r="T1211" s="36" t="s">
        <v>5003</v>
      </c>
      <c r="U1211" s="37" t="s">
        <v>112</v>
      </c>
    </row>
    <row r="1212" spans="1:21" x14ac:dyDescent="0.2">
      <c r="A1212" s="28">
        <f>A1211+1</f>
        <v>1211</v>
      </c>
      <c r="B1212" s="29" t="s">
        <v>5004</v>
      </c>
      <c r="C1212" s="30">
        <v>44315</v>
      </c>
      <c r="D1212" s="29" t="s">
        <v>97</v>
      </c>
      <c r="E1212" s="31">
        <v>431</v>
      </c>
      <c r="F1212" s="29" t="s">
        <v>88</v>
      </c>
      <c r="G1212" s="32" t="s">
        <v>5005</v>
      </c>
      <c r="H1212" s="29" t="s">
        <v>181</v>
      </c>
      <c r="I1212" s="32" t="s">
        <v>291</v>
      </c>
      <c r="J1212" s="33"/>
      <c r="K1212" s="33"/>
      <c r="L1212" s="33"/>
      <c r="M1212" s="32" t="s">
        <v>5006</v>
      </c>
      <c r="N1212" s="32" t="s">
        <v>1778</v>
      </c>
      <c r="O1212" s="33"/>
      <c r="P1212" s="33"/>
      <c r="Q1212" s="34">
        <v>50000</v>
      </c>
      <c r="R1212" s="35">
        <f>IF(Q1212&gt;0,0,(IF(ISNA(VLOOKUP(D1212,Missing_Vaulations,3,FALSE))=TRUE,0,(VLOOKUP(D1212,Missing_Vaulations,3,FALSE)))))</f>
        <v>0</v>
      </c>
      <c r="S1212" s="34">
        <f>Q1212+R1212</f>
        <v>50000</v>
      </c>
      <c r="T1212" s="36" t="s">
        <v>5007</v>
      </c>
      <c r="U1212" s="37" t="s">
        <v>139</v>
      </c>
    </row>
    <row r="1213" spans="1:21" x14ac:dyDescent="0.2">
      <c r="A1213" s="28">
        <f>A1212+1</f>
        <v>1212</v>
      </c>
      <c r="B1213" s="29" t="s">
        <v>5008</v>
      </c>
      <c r="C1213" s="30">
        <v>44315</v>
      </c>
      <c r="D1213" s="29" t="s">
        <v>97</v>
      </c>
      <c r="E1213" s="31">
        <v>317</v>
      </c>
      <c r="F1213" s="29" t="s">
        <v>88</v>
      </c>
      <c r="G1213" s="32" t="s">
        <v>5005</v>
      </c>
      <c r="H1213" s="29" t="s">
        <v>181</v>
      </c>
      <c r="I1213" s="32" t="s">
        <v>291</v>
      </c>
      <c r="J1213" s="33"/>
      <c r="K1213" s="33"/>
      <c r="L1213" s="33"/>
      <c r="M1213" s="32" t="s">
        <v>5009</v>
      </c>
      <c r="N1213" s="32" t="s">
        <v>1778</v>
      </c>
      <c r="O1213" s="33"/>
      <c r="P1213" s="33"/>
      <c r="Q1213" s="34">
        <v>50000</v>
      </c>
      <c r="R1213" s="35">
        <f>IF(Q1213&gt;0,0,(IF(ISNA(VLOOKUP(D1213,Missing_Vaulations,3,FALSE))=TRUE,0,(VLOOKUP(D1213,Missing_Vaulations,3,FALSE)))))</f>
        <v>0</v>
      </c>
      <c r="S1213" s="34">
        <f>Q1213+R1213</f>
        <v>50000</v>
      </c>
      <c r="T1213" s="36" t="s">
        <v>5010</v>
      </c>
      <c r="U1213" s="37" t="s">
        <v>139</v>
      </c>
    </row>
    <row r="1214" spans="1:21" x14ac:dyDescent="0.2">
      <c r="A1214" s="28">
        <f>A1213+1</f>
        <v>1213</v>
      </c>
      <c r="B1214" s="29" t="s">
        <v>5011</v>
      </c>
      <c r="C1214" s="30">
        <v>44315</v>
      </c>
      <c r="D1214" s="29" t="s">
        <v>97</v>
      </c>
      <c r="E1214" s="31">
        <v>9005</v>
      </c>
      <c r="F1214" s="29" t="s">
        <v>88</v>
      </c>
      <c r="G1214" s="32" t="s">
        <v>5012</v>
      </c>
      <c r="H1214" s="29" t="s">
        <v>1244</v>
      </c>
      <c r="I1214" s="32" t="s">
        <v>172</v>
      </c>
      <c r="J1214" s="33"/>
      <c r="K1214" s="33"/>
      <c r="L1214" s="33"/>
      <c r="M1214" s="32" t="s">
        <v>5013</v>
      </c>
      <c r="N1214" s="32" t="s">
        <v>1778</v>
      </c>
      <c r="O1214" s="33"/>
      <c r="P1214" s="33"/>
      <c r="Q1214" s="34">
        <v>50000</v>
      </c>
      <c r="R1214" s="35">
        <f>IF(Q1214&gt;0,0,(IF(ISNA(VLOOKUP(D1214,Missing_Vaulations,3,FALSE))=TRUE,0,(VLOOKUP(D1214,Missing_Vaulations,3,FALSE)))))</f>
        <v>0</v>
      </c>
      <c r="S1214" s="34">
        <f>Q1214+R1214</f>
        <v>50000</v>
      </c>
      <c r="T1214" s="36" t="s">
        <v>5014</v>
      </c>
      <c r="U1214" s="37" t="s">
        <v>139</v>
      </c>
    </row>
    <row r="1215" spans="1:21" x14ac:dyDescent="0.2">
      <c r="A1215" s="28">
        <f>A1214+1</f>
        <v>1214</v>
      </c>
      <c r="B1215" s="29" t="s">
        <v>5015</v>
      </c>
      <c r="C1215" s="30">
        <v>44315</v>
      </c>
      <c r="D1215" s="29" t="s">
        <v>97</v>
      </c>
      <c r="E1215" s="31">
        <v>18</v>
      </c>
      <c r="F1215" s="29" t="s">
        <v>88</v>
      </c>
      <c r="G1215" s="32" t="s">
        <v>5016</v>
      </c>
      <c r="H1215" s="29" t="s">
        <v>181</v>
      </c>
      <c r="I1215" s="32" t="s">
        <v>291</v>
      </c>
      <c r="J1215" s="33"/>
      <c r="K1215" s="33"/>
      <c r="L1215" s="33"/>
      <c r="M1215" s="32" t="s">
        <v>5017</v>
      </c>
      <c r="N1215" s="32" t="s">
        <v>1778</v>
      </c>
      <c r="O1215" s="33"/>
      <c r="P1215" s="33"/>
      <c r="Q1215" s="34">
        <v>50000</v>
      </c>
      <c r="R1215" s="35">
        <f>IF(Q1215&gt;0,0,(IF(ISNA(VLOOKUP(D1215,Missing_Vaulations,3,FALSE))=TRUE,0,(VLOOKUP(D1215,Missing_Vaulations,3,FALSE)))))</f>
        <v>0</v>
      </c>
      <c r="S1215" s="34">
        <f>Q1215+R1215</f>
        <v>50000</v>
      </c>
      <c r="T1215" s="36" t="s">
        <v>5018</v>
      </c>
      <c r="U1215" s="37" t="s">
        <v>5019</v>
      </c>
    </row>
    <row r="1216" spans="1:21" x14ac:dyDescent="0.2">
      <c r="A1216" s="28">
        <f>A1215+1</f>
        <v>1215</v>
      </c>
      <c r="B1216" s="29" t="s">
        <v>5020</v>
      </c>
      <c r="C1216" s="30">
        <v>44315</v>
      </c>
      <c r="D1216" s="29" t="s">
        <v>97</v>
      </c>
      <c r="E1216" s="31">
        <v>12807</v>
      </c>
      <c r="F1216" s="29" t="s">
        <v>88</v>
      </c>
      <c r="G1216" s="32" t="s">
        <v>5021</v>
      </c>
      <c r="H1216" s="29" t="s">
        <v>99</v>
      </c>
      <c r="I1216" s="32" t="s">
        <v>108</v>
      </c>
      <c r="J1216" s="33"/>
      <c r="K1216" s="33"/>
      <c r="L1216" s="33"/>
      <c r="M1216" s="32" t="s">
        <v>5022</v>
      </c>
      <c r="N1216" s="32" t="s">
        <v>5023</v>
      </c>
      <c r="O1216" s="33"/>
      <c r="P1216" s="33"/>
      <c r="Q1216" s="34">
        <v>50000</v>
      </c>
      <c r="R1216" s="35">
        <f>IF(Q1216&gt;0,0,(IF(ISNA(VLOOKUP(D1216,Missing_Vaulations,3,FALSE))=TRUE,0,(VLOOKUP(D1216,Missing_Vaulations,3,FALSE)))))</f>
        <v>0</v>
      </c>
      <c r="S1216" s="34">
        <f>Q1216+R1216</f>
        <v>50000</v>
      </c>
      <c r="T1216" s="36" t="s">
        <v>5024</v>
      </c>
      <c r="U1216" s="37" t="s">
        <v>112</v>
      </c>
    </row>
    <row r="1217" spans="1:21" x14ac:dyDescent="0.2">
      <c r="A1217" s="28">
        <f>A1216+1</f>
        <v>1216</v>
      </c>
      <c r="B1217" s="29" t="s">
        <v>5025</v>
      </c>
      <c r="C1217" s="30">
        <v>44315</v>
      </c>
      <c r="D1217" s="29" t="s">
        <v>97</v>
      </c>
      <c r="E1217" s="31">
        <v>604</v>
      </c>
      <c r="F1217" s="29" t="s">
        <v>88</v>
      </c>
      <c r="G1217" s="32" t="s">
        <v>2135</v>
      </c>
      <c r="H1217" s="29" t="s">
        <v>107</v>
      </c>
      <c r="I1217" s="32" t="s">
        <v>108</v>
      </c>
      <c r="J1217" s="33"/>
      <c r="K1217" s="33"/>
      <c r="L1217" s="33"/>
      <c r="M1217" s="32" t="s">
        <v>5026</v>
      </c>
      <c r="N1217" s="32" t="s">
        <v>5023</v>
      </c>
      <c r="O1217" s="33"/>
      <c r="P1217" s="33"/>
      <c r="Q1217" s="34">
        <v>50000</v>
      </c>
      <c r="R1217" s="35">
        <f>IF(Q1217&gt;0,0,(IF(ISNA(VLOOKUP(D1217,Missing_Vaulations,3,FALSE))=TRUE,0,(VLOOKUP(D1217,Missing_Vaulations,3,FALSE)))))</f>
        <v>0</v>
      </c>
      <c r="S1217" s="34">
        <f>Q1217+R1217</f>
        <v>50000</v>
      </c>
      <c r="T1217" s="36" t="s">
        <v>5027</v>
      </c>
      <c r="U1217" s="37" t="s">
        <v>112</v>
      </c>
    </row>
    <row r="1218" spans="1:21" x14ac:dyDescent="0.2">
      <c r="A1218" s="28">
        <f>A1217+1</f>
        <v>1217</v>
      </c>
      <c r="B1218" s="29" t="s">
        <v>5028</v>
      </c>
      <c r="C1218" s="30">
        <v>44315</v>
      </c>
      <c r="D1218" s="29" t="s">
        <v>97</v>
      </c>
      <c r="E1218" s="31">
        <v>12410</v>
      </c>
      <c r="F1218" s="29" t="s">
        <v>88</v>
      </c>
      <c r="G1218" s="32" t="s">
        <v>4130</v>
      </c>
      <c r="H1218" s="29" t="s">
        <v>181</v>
      </c>
      <c r="I1218" s="32" t="s">
        <v>108</v>
      </c>
      <c r="J1218" s="33"/>
      <c r="K1218" s="33"/>
      <c r="L1218" s="33"/>
      <c r="M1218" s="32" t="s">
        <v>5029</v>
      </c>
      <c r="N1218" s="32" t="s">
        <v>256</v>
      </c>
      <c r="O1218" s="33"/>
      <c r="P1218" s="33"/>
      <c r="Q1218" s="34">
        <v>50000</v>
      </c>
      <c r="R1218" s="35">
        <f>IF(Q1218&gt;0,0,(IF(ISNA(VLOOKUP(D1218,Missing_Vaulations,3,FALSE))=TRUE,0,(VLOOKUP(D1218,Missing_Vaulations,3,FALSE)))))</f>
        <v>0</v>
      </c>
      <c r="S1218" s="34">
        <f>Q1218+R1218</f>
        <v>50000</v>
      </c>
      <c r="T1218" s="36" t="s">
        <v>5030</v>
      </c>
      <c r="U1218" s="37" t="s">
        <v>112</v>
      </c>
    </row>
    <row r="1219" spans="1:21" x14ac:dyDescent="0.2">
      <c r="A1219" s="28">
        <f>A1218+1</f>
        <v>1218</v>
      </c>
      <c r="B1219" s="29" t="s">
        <v>5031</v>
      </c>
      <c r="C1219" s="30">
        <v>44315</v>
      </c>
      <c r="D1219" s="29" t="s">
        <v>277</v>
      </c>
      <c r="E1219" s="31">
        <v>2812</v>
      </c>
      <c r="F1219" s="29" t="s">
        <v>88</v>
      </c>
      <c r="G1219" s="32" t="s">
        <v>2079</v>
      </c>
      <c r="H1219" s="29" t="s">
        <v>181</v>
      </c>
      <c r="I1219" s="32" t="s">
        <v>220</v>
      </c>
      <c r="J1219" s="33"/>
      <c r="K1219" s="33"/>
      <c r="L1219" s="33"/>
      <c r="M1219" s="32" t="s">
        <v>5032</v>
      </c>
      <c r="N1219" s="32" t="s">
        <v>3725</v>
      </c>
      <c r="O1219" s="33"/>
      <c r="P1219" s="33"/>
      <c r="Q1219" s="34">
        <v>0</v>
      </c>
      <c r="R1219" s="35">
        <f>IF(Q1219&gt;0,0,(IF(ISNA(VLOOKUP(D1219,Missing_Vaulations,3,FALSE))=TRUE,0,(VLOOKUP(D1219,Missing_Vaulations,3,FALSE)))))</f>
        <v>500</v>
      </c>
      <c r="S1219" s="34">
        <f>Q1219+R1219</f>
        <v>500</v>
      </c>
      <c r="T1219" s="36" t="s">
        <v>5033</v>
      </c>
      <c r="U1219" s="37" t="s">
        <v>282</v>
      </c>
    </row>
    <row r="1220" spans="1:21" x14ac:dyDescent="0.2">
      <c r="A1220" s="28">
        <f>A1219+1</f>
        <v>1219</v>
      </c>
      <c r="B1220" s="29" t="s">
        <v>5034</v>
      </c>
      <c r="C1220" s="30">
        <v>44315</v>
      </c>
      <c r="D1220" s="29" t="s">
        <v>339</v>
      </c>
      <c r="E1220" s="31">
        <v>807</v>
      </c>
      <c r="F1220" s="29" t="s">
        <v>88</v>
      </c>
      <c r="G1220" s="32" t="s">
        <v>5035</v>
      </c>
      <c r="H1220" s="29" t="s">
        <v>181</v>
      </c>
      <c r="I1220" s="32" t="s">
        <v>291</v>
      </c>
      <c r="J1220" s="33"/>
      <c r="K1220" s="33"/>
      <c r="L1220" s="33"/>
      <c r="M1220" s="32" t="s">
        <v>5036</v>
      </c>
      <c r="N1220" s="32" t="s">
        <v>3725</v>
      </c>
      <c r="O1220" s="33"/>
      <c r="P1220" s="33"/>
      <c r="Q1220" s="34">
        <v>0</v>
      </c>
      <c r="R1220" s="35">
        <f>IF(Q1220&gt;0,0,(IF(ISNA(VLOOKUP(D1220,Missing_Vaulations,3,FALSE))=TRUE,0,(VLOOKUP(D1220,Missing_Vaulations,3,FALSE)))))</f>
        <v>500</v>
      </c>
      <c r="S1220" s="34">
        <f>Q1220+R1220</f>
        <v>500</v>
      </c>
      <c r="T1220" s="36" t="s">
        <v>5037</v>
      </c>
      <c r="U1220" s="37" t="s">
        <v>434</v>
      </c>
    </row>
    <row r="1221" spans="1:21" x14ac:dyDescent="0.2">
      <c r="A1221" s="28">
        <f>A1220+1</f>
        <v>1220</v>
      </c>
      <c r="B1221" s="29" t="s">
        <v>5038</v>
      </c>
      <c r="C1221" s="30">
        <v>44315</v>
      </c>
      <c r="D1221" s="29" t="s">
        <v>339</v>
      </c>
      <c r="E1221" s="31">
        <v>1913</v>
      </c>
      <c r="F1221" s="29" t="s">
        <v>88</v>
      </c>
      <c r="G1221" s="32" t="s">
        <v>3032</v>
      </c>
      <c r="H1221" s="29" t="s">
        <v>181</v>
      </c>
      <c r="I1221" s="32" t="s">
        <v>91</v>
      </c>
      <c r="J1221" s="33"/>
      <c r="K1221" s="33"/>
      <c r="L1221" s="33"/>
      <c r="M1221" s="32" t="s">
        <v>5039</v>
      </c>
      <c r="N1221" s="32" t="s">
        <v>3725</v>
      </c>
      <c r="O1221" s="33"/>
      <c r="P1221" s="33"/>
      <c r="Q1221" s="34">
        <v>0</v>
      </c>
      <c r="R1221" s="35">
        <f>IF(Q1221&gt;0,0,(IF(ISNA(VLOOKUP(D1221,Missing_Vaulations,3,FALSE))=TRUE,0,(VLOOKUP(D1221,Missing_Vaulations,3,FALSE)))))</f>
        <v>500</v>
      </c>
      <c r="S1221" s="34">
        <f>Q1221+R1221</f>
        <v>500</v>
      </c>
      <c r="T1221" s="36" t="s">
        <v>5040</v>
      </c>
      <c r="U1221" s="37" t="s">
        <v>434</v>
      </c>
    </row>
    <row r="1222" spans="1:21" x14ac:dyDescent="0.2">
      <c r="A1222" s="28">
        <f>A1221+1</f>
        <v>1221</v>
      </c>
      <c r="B1222" s="29" t="s">
        <v>5041</v>
      </c>
      <c r="C1222" s="30">
        <v>44315</v>
      </c>
      <c r="D1222" s="29" t="s">
        <v>322</v>
      </c>
      <c r="E1222" s="31">
        <v>9411</v>
      </c>
      <c r="F1222" s="29" t="s">
        <v>88</v>
      </c>
      <c r="G1222" s="32" t="s">
        <v>2860</v>
      </c>
      <c r="H1222" s="29" t="s">
        <v>90</v>
      </c>
      <c r="I1222" s="32" t="s">
        <v>172</v>
      </c>
      <c r="J1222" s="33"/>
      <c r="K1222" s="33"/>
      <c r="L1222" s="33"/>
      <c r="M1222" s="32" t="s">
        <v>4503</v>
      </c>
      <c r="N1222" s="32" t="s">
        <v>2263</v>
      </c>
      <c r="O1222" s="33"/>
      <c r="P1222" s="33"/>
      <c r="Q1222" s="34">
        <v>0</v>
      </c>
      <c r="R1222" s="35">
        <f>IF(Q1222&gt;0,0,(IF(ISNA(VLOOKUP(D1222,Missing_Vaulations,3,FALSE))=TRUE,0,(VLOOKUP(D1222,Missing_Vaulations,3,FALSE)))))</f>
        <v>12000</v>
      </c>
      <c r="S1222" s="34">
        <f>Q1222+R1222</f>
        <v>12000</v>
      </c>
      <c r="T1222" s="36" t="s">
        <v>4504</v>
      </c>
      <c r="U1222" s="37" t="s">
        <v>326</v>
      </c>
    </row>
    <row r="1223" spans="1:21" x14ac:dyDescent="0.2">
      <c r="A1223" s="28">
        <f>A1222+1</f>
        <v>1222</v>
      </c>
      <c r="B1223" s="29" t="s">
        <v>5042</v>
      </c>
      <c r="C1223" s="30">
        <v>44315</v>
      </c>
      <c r="D1223" s="29" t="s">
        <v>87</v>
      </c>
      <c r="E1223" s="31">
        <v>1517</v>
      </c>
      <c r="F1223" s="29" t="s">
        <v>88</v>
      </c>
      <c r="G1223" s="32" t="s">
        <v>5043</v>
      </c>
      <c r="H1223" s="29" t="s">
        <v>181</v>
      </c>
      <c r="I1223" s="32" t="s">
        <v>91</v>
      </c>
      <c r="J1223" s="33"/>
      <c r="K1223" s="33"/>
      <c r="L1223" s="33"/>
      <c r="M1223" s="32" t="s">
        <v>5044</v>
      </c>
      <c r="N1223" s="32" t="s">
        <v>3725</v>
      </c>
      <c r="O1223" s="33"/>
      <c r="P1223" s="33"/>
      <c r="Q1223" s="34">
        <v>0</v>
      </c>
      <c r="R1223" s="35">
        <f>IF(Q1223&gt;0,0,(IF(ISNA(VLOOKUP(D1223,Missing_Vaulations,3,FALSE))=TRUE,0,(VLOOKUP(D1223,Missing_Vaulations,3,FALSE)))))</f>
        <v>3000</v>
      </c>
      <c r="S1223" s="34">
        <f>Q1223+R1223</f>
        <v>3000</v>
      </c>
      <c r="T1223" s="36" t="s">
        <v>5045</v>
      </c>
      <c r="U1223" s="37" t="s">
        <v>1466</v>
      </c>
    </row>
    <row r="1224" spans="1:21" x14ac:dyDescent="0.2">
      <c r="A1224" s="28">
        <f>A1223+1</f>
        <v>1223</v>
      </c>
      <c r="B1224" s="29" t="s">
        <v>5046</v>
      </c>
      <c r="C1224" s="30">
        <v>44315</v>
      </c>
      <c r="D1224" s="29" t="s">
        <v>277</v>
      </c>
      <c r="E1224" s="31">
        <v>807</v>
      </c>
      <c r="F1224" s="29" t="s">
        <v>88</v>
      </c>
      <c r="G1224" s="32" t="s">
        <v>5035</v>
      </c>
      <c r="H1224" s="29" t="s">
        <v>181</v>
      </c>
      <c r="I1224" s="32" t="s">
        <v>291</v>
      </c>
      <c r="J1224" s="33"/>
      <c r="K1224" s="33"/>
      <c r="L1224" s="33"/>
      <c r="M1224" s="32" t="s">
        <v>5036</v>
      </c>
      <c r="N1224" s="32" t="s">
        <v>3725</v>
      </c>
      <c r="O1224" s="33"/>
      <c r="P1224" s="33"/>
      <c r="Q1224" s="34">
        <v>0</v>
      </c>
      <c r="R1224" s="35">
        <f>IF(Q1224&gt;0,0,(IF(ISNA(VLOOKUP(D1224,Missing_Vaulations,3,FALSE))=TRUE,0,(VLOOKUP(D1224,Missing_Vaulations,3,FALSE)))))</f>
        <v>500</v>
      </c>
      <c r="S1224" s="34">
        <f>Q1224+R1224</f>
        <v>500</v>
      </c>
      <c r="T1224" s="36" t="s">
        <v>5037</v>
      </c>
      <c r="U1224" s="37" t="s">
        <v>282</v>
      </c>
    </row>
    <row r="1225" spans="1:21" x14ac:dyDescent="0.2">
      <c r="A1225" s="28">
        <f>A1224+1</f>
        <v>1224</v>
      </c>
      <c r="B1225" s="29" t="s">
        <v>5047</v>
      </c>
      <c r="C1225" s="30">
        <v>44315</v>
      </c>
      <c r="D1225" s="29" t="s">
        <v>190</v>
      </c>
      <c r="E1225" s="31">
        <v>3712</v>
      </c>
      <c r="F1225" s="29" t="s">
        <v>88</v>
      </c>
      <c r="G1225" s="32" t="s">
        <v>2762</v>
      </c>
      <c r="H1225" s="29" t="s">
        <v>181</v>
      </c>
      <c r="I1225" s="32" t="s">
        <v>100</v>
      </c>
      <c r="J1225" s="33"/>
      <c r="K1225" s="33"/>
      <c r="L1225" s="33"/>
      <c r="M1225" s="32" t="s">
        <v>5048</v>
      </c>
      <c r="N1225" s="32" t="s">
        <v>2301</v>
      </c>
      <c r="O1225" s="33"/>
      <c r="P1225" s="33"/>
      <c r="Q1225" s="34">
        <v>0</v>
      </c>
      <c r="R1225" s="35">
        <f>IF(Q1225&gt;0,0,(IF(ISNA(VLOOKUP(D1225,Missing_Vaulations,3,FALSE))=TRUE,0,(VLOOKUP(D1225,Missing_Vaulations,3,FALSE)))))</f>
        <v>3000</v>
      </c>
      <c r="S1225" s="34">
        <f>Q1225+R1225</f>
        <v>3000</v>
      </c>
      <c r="T1225" s="36" t="s">
        <v>5049</v>
      </c>
      <c r="U1225" s="37" t="s">
        <v>4879</v>
      </c>
    </row>
    <row r="1226" spans="1:21" x14ac:dyDescent="0.2">
      <c r="A1226" s="28">
        <f>A1225+1</f>
        <v>1225</v>
      </c>
      <c r="B1226" s="29" t="s">
        <v>5050</v>
      </c>
      <c r="C1226" s="30">
        <v>44315</v>
      </c>
      <c r="D1226" s="29" t="s">
        <v>339</v>
      </c>
      <c r="E1226" s="31">
        <v>5712</v>
      </c>
      <c r="F1226" s="29" t="s">
        <v>88</v>
      </c>
      <c r="G1226" s="32" t="s">
        <v>3550</v>
      </c>
      <c r="H1226" s="29" t="s">
        <v>107</v>
      </c>
      <c r="I1226" s="32" t="s">
        <v>115</v>
      </c>
      <c r="J1226" s="33"/>
      <c r="K1226" s="33"/>
      <c r="L1226" s="33"/>
      <c r="M1226" s="32" t="s">
        <v>5051</v>
      </c>
      <c r="N1226" s="32" t="s">
        <v>555</v>
      </c>
      <c r="O1226" s="33"/>
      <c r="P1226" s="33"/>
      <c r="Q1226" s="34">
        <v>0</v>
      </c>
      <c r="R1226" s="35">
        <f>IF(Q1226&gt;0,0,(IF(ISNA(VLOOKUP(D1226,Missing_Vaulations,3,FALSE))=TRUE,0,(VLOOKUP(D1226,Missing_Vaulations,3,FALSE)))))</f>
        <v>500</v>
      </c>
      <c r="S1226" s="34">
        <f>Q1226+R1226</f>
        <v>500</v>
      </c>
      <c r="T1226" s="36" t="s">
        <v>5052</v>
      </c>
      <c r="U1226" s="37" t="s">
        <v>434</v>
      </c>
    </row>
    <row r="1227" spans="1:21" x14ac:dyDescent="0.2">
      <c r="A1227" s="28">
        <f>A1226+1</f>
        <v>1226</v>
      </c>
      <c r="B1227" s="29" t="s">
        <v>5053</v>
      </c>
      <c r="C1227" s="30">
        <v>44315</v>
      </c>
      <c r="D1227" s="29" t="s">
        <v>277</v>
      </c>
      <c r="E1227" s="31">
        <v>3009</v>
      </c>
      <c r="F1227" s="29" t="s">
        <v>88</v>
      </c>
      <c r="G1227" s="32" t="s">
        <v>5054</v>
      </c>
      <c r="H1227" s="29" t="s">
        <v>107</v>
      </c>
      <c r="I1227" s="32" t="s">
        <v>297</v>
      </c>
      <c r="J1227" s="33"/>
      <c r="K1227" s="33"/>
      <c r="L1227" s="33"/>
      <c r="M1227" s="32" t="s">
        <v>5055</v>
      </c>
      <c r="N1227" s="32" t="s">
        <v>3725</v>
      </c>
      <c r="O1227" s="33"/>
      <c r="P1227" s="33"/>
      <c r="Q1227" s="34">
        <v>0</v>
      </c>
      <c r="R1227" s="35">
        <f>IF(Q1227&gt;0,0,(IF(ISNA(VLOOKUP(D1227,Missing_Vaulations,3,FALSE))=TRUE,0,(VLOOKUP(D1227,Missing_Vaulations,3,FALSE)))))</f>
        <v>500</v>
      </c>
      <c r="S1227" s="34">
        <f>Q1227+R1227</f>
        <v>500</v>
      </c>
      <c r="T1227" s="36" t="s">
        <v>5056</v>
      </c>
      <c r="U1227" s="37" t="s">
        <v>282</v>
      </c>
    </row>
    <row r="1228" spans="1:21" x14ac:dyDescent="0.2">
      <c r="A1228" s="28">
        <f>A1227+1</f>
        <v>1227</v>
      </c>
      <c r="B1228" s="29" t="s">
        <v>5057</v>
      </c>
      <c r="C1228" s="30">
        <v>44315</v>
      </c>
      <c r="D1228" s="29" t="s">
        <v>339</v>
      </c>
      <c r="E1228" s="31">
        <v>10613</v>
      </c>
      <c r="F1228" s="29" t="s">
        <v>88</v>
      </c>
      <c r="G1228" s="32" t="s">
        <v>171</v>
      </c>
      <c r="H1228" s="29" t="s">
        <v>107</v>
      </c>
      <c r="I1228" s="32" t="s">
        <v>172</v>
      </c>
      <c r="J1228" s="33"/>
      <c r="K1228" s="33"/>
      <c r="L1228" s="33"/>
      <c r="M1228" s="32" t="s">
        <v>5058</v>
      </c>
      <c r="N1228" s="32" t="s">
        <v>432</v>
      </c>
      <c r="O1228" s="33"/>
      <c r="P1228" s="33"/>
      <c r="Q1228" s="34">
        <v>0</v>
      </c>
      <c r="R1228" s="35">
        <f>IF(Q1228&gt;0,0,(IF(ISNA(VLOOKUP(D1228,Missing_Vaulations,3,FALSE))=TRUE,0,(VLOOKUP(D1228,Missing_Vaulations,3,FALSE)))))</f>
        <v>500</v>
      </c>
      <c r="S1228" s="34">
        <f>Q1228+R1228</f>
        <v>500</v>
      </c>
      <c r="T1228" s="36" t="s">
        <v>5059</v>
      </c>
      <c r="U1228" s="37" t="s">
        <v>434</v>
      </c>
    </row>
    <row r="1229" spans="1:21" x14ac:dyDescent="0.2">
      <c r="A1229" s="28">
        <f>A1228+1</f>
        <v>1228</v>
      </c>
      <c r="B1229" s="29" t="s">
        <v>5060</v>
      </c>
      <c r="C1229" s="30">
        <v>44315</v>
      </c>
      <c r="D1229" s="29" t="s">
        <v>141</v>
      </c>
      <c r="E1229" s="31">
        <v>6315</v>
      </c>
      <c r="F1229" s="29" t="s">
        <v>88</v>
      </c>
      <c r="G1229" s="32" t="s">
        <v>5061</v>
      </c>
      <c r="H1229" s="29" t="s">
        <v>107</v>
      </c>
      <c r="I1229" s="32" t="s">
        <v>115</v>
      </c>
      <c r="J1229" s="38">
        <v>6426</v>
      </c>
      <c r="K1229" s="39">
        <v>41</v>
      </c>
      <c r="L1229" s="40">
        <v>1</v>
      </c>
      <c r="M1229" s="32" t="s">
        <v>587</v>
      </c>
      <c r="N1229" s="32" t="s">
        <v>588</v>
      </c>
      <c r="O1229" s="39">
        <v>1</v>
      </c>
      <c r="P1229" s="39">
        <v>1</v>
      </c>
      <c r="Q1229" s="34">
        <v>226810</v>
      </c>
      <c r="R1229" s="35">
        <f>IF(Q1229&gt;0,0,(IF(ISNA(VLOOKUP(D1229,Missing_Vaulations,3,FALSE))=TRUE,0,(VLOOKUP(D1229,Missing_Vaulations,3,FALSE)))))</f>
        <v>0</v>
      </c>
      <c r="S1229" s="34">
        <f>Q1229+R1229</f>
        <v>226810</v>
      </c>
      <c r="T1229" s="36" t="s">
        <v>5062</v>
      </c>
      <c r="U1229" s="41"/>
    </row>
    <row r="1230" spans="1:21" x14ac:dyDescent="0.2">
      <c r="A1230" s="28">
        <f>A1229+1</f>
        <v>1229</v>
      </c>
      <c r="B1230" s="29" t="s">
        <v>5063</v>
      </c>
      <c r="C1230" s="30">
        <v>44315</v>
      </c>
      <c r="D1230" s="29" t="s">
        <v>141</v>
      </c>
      <c r="E1230" s="31">
        <v>6307</v>
      </c>
      <c r="F1230" s="29" t="s">
        <v>88</v>
      </c>
      <c r="G1230" s="32" t="s">
        <v>5061</v>
      </c>
      <c r="H1230" s="29" t="s">
        <v>107</v>
      </c>
      <c r="I1230" s="32" t="s">
        <v>115</v>
      </c>
      <c r="J1230" s="38">
        <v>6426</v>
      </c>
      <c r="K1230" s="39">
        <v>43</v>
      </c>
      <c r="L1230" s="40">
        <v>1</v>
      </c>
      <c r="M1230" s="32" t="s">
        <v>587</v>
      </c>
      <c r="N1230" s="32" t="s">
        <v>588</v>
      </c>
      <c r="O1230" s="39">
        <v>1</v>
      </c>
      <c r="P1230" s="39">
        <v>1</v>
      </c>
      <c r="Q1230" s="34">
        <v>273755</v>
      </c>
      <c r="R1230" s="35">
        <f>IF(Q1230&gt;0,0,(IF(ISNA(VLOOKUP(D1230,Missing_Vaulations,3,FALSE))=TRUE,0,(VLOOKUP(D1230,Missing_Vaulations,3,FALSE)))))</f>
        <v>0</v>
      </c>
      <c r="S1230" s="34">
        <f>Q1230+R1230</f>
        <v>273755</v>
      </c>
      <c r="T1230" s="36" t="s">
        <v>5064</v>
      </c>
      <c r="U1230" s="41"/>
    </row>
    <row r="1231" spans="1:21" x14ac:dyDescent="0.2">
      <c r="A1231" s="28">
        <f>A1230+1</f>
        <v>1230</v>
      </c>
      <c r="B1231" s="29" t="s">
        <v>5065</v>
      </c>
      <c r="C1231" s="30">
        <v>44315</v>
      </c>
      <c r="D1231" s="29" t="s">
        <v>141</v>
      </c>
      <c r="E1231" s="31">
        <v>6319</v>
      </c>
      <c r="F1231" s="29" t="s">
        <v>88</v>
      </c>
      <c r="G1231" s="32" t="s">
        <v>5061</v>
      </c>
      <c r="H1231" s="29" t="s">
        <v>107</v>
      </c>
      <c r="I1231" s="32" t="s">
        <v>115</v>
      </c>
      <c r="J1231" s="38">
        <v>6426</v>
      </c>
      <c r="K1231" s="39">
        <v>40</v>
      </c>
      <c r="L1231" s="40">
        <v>1</v>
      </c>
      <c r="M1231" s="32" t="s">
        <v>587</v>
      </c>
      <c r="N1231" s="32" t="s">
        <v>588</v>
      </c>
      <c r="O1231" s="39">
        <v>1</v>
      </c>
      <c r="P1231" s="39">
        <v>1</v>
      </c>
      <c r="Q1231" s="34">
        <v>273755</v>
      </c>
      <c r="R1231" s="35">
        <f>IF(Q1231&gt;0,0,(IF(ISNA(VLOOKUP(D1231,Missing_Vaulations,3,FALSE))=TRUE,0,(VLOOKUP(D1231,Missing_Vaulations,3,FALSE)))))</f>
        <v>0</v>
      </c>
      <c r="S1231" s="34">
        <f>Q1231+R1231</f>
        <v>273755</v>
      </c>
      <c r="T1231" s="36" t="s">
        <v>5066</v>
      </c>
      <c r="U1231" s="41"/>
    </row>
    <row r="1232" spans="1:21" x14ac:dyDescent="0.2">
      <c r="A1232" s="28">
        <f>A1231+1</f>
        <v>1231</v>
      </c>
      <c r="B1232" s="29" t="s">
        <v>5067</v>
      </c>
      <c r="C1232" s="30">
        <v>44315</v>
      </c>
      <c r="D1232" s="29" t="s">
        <v>141</v>
      </c>
      <c r="E1232" s="31">
        <v>6303</v>
      </c>
      <c r="F1232" s="29" t="s">
        <v>88</v>
      </c>
      <c r="G1232" s="32" t="s">
        <v>5061</v>
      </c>
      <c r="H1232" s="29" t="s">
        <v>107</v>
      </c>
      <c r="I1232" s="32" t="s">
        <v>115</v>
      </c>
      <c r="J1232" s="38">
        <v>6426</v>
      </c>
      <c r="K1232" s="39">
        <v>44</v>
      </c>
      <c r="L1232" s="40">
        <v>1</v>
      </c>
      <c r="M1232" s="32" t="s">
        <v>587</v>
      </c>
      <c r="N1232" s="32" t="s">
        <v>588</v>
      </c>
      <c r="O1232" s="39">
        <v>1</v>
      </c>
      <c r="P1232" s="39">
        <v>1</v>
      </c>
      <c r="Q1232" s="34">
        <v>273755</v>
      </c>
      <c r="R1232" s="35">
        <f>IF(Q1232&gt;0,0,(IF(ISNA(VLOOKUP(D1232,Missing_Vaulations,3,FALSE))=TRUE,0,(VLOOKUP(D1232,Missing_Vaulations,3,FALSE)))))</f>
        <v>0</v>
      </c>
      <c r="S1232" s="34">
        <f>Q1232+R1232</f>
        <v>273755</v>
      </c>
      <c r="T1232" s="36" t="s">
        <v>5068</v>
      </c>
      <c r="U1232" s="41"/>
    </row>
    <row r="1233" spans="1:21" x14ac:dyDescent="0.2">
      <c r="A1233" s="28">
        <f>A1232+1</f>
        <v>1232</v>
      </c>
      <c r="B1233" s="29" t="s">
        <v>5069</v>
      </c>
      <c r="C1233" s="30">
        <v>44315</v>
      </c>
      <c r="D1233" s="29" t="s">
        <v>97</v>
      </c>
      <c r="E1233" s="31">
        <v>708</v>
      </c>
      <c r="F1233" s="29" t="s">
        <v>88</v>
      </c>
      <c r="G1233" s="32" t="s">
        <v>4473</v>
      </c>
      <c r="H1233" s="29" t="s">
        <v>181</v>
      </c>
      <c r="I1233" s="32" t="s">
        <v>91</v>
      </c>
      <c r="J1233" s="33"/>
      <c r="K1233" s="33"/>
      <c r="L1233" s="33"/>
      <c r="M1233" s="32" t="s">
        <v>4474</v>
      </c>
      <c r="N1233" s="32" t="s">
        <v>5070</v>
      </c>
      <c r="O1233" s="33"/>
      <c r="P1233" s="33"/>
      <c r="Q1233" s="34">
        <v>0</v>
      </c>
      <c r="R1233" s="35">
        <f>IF(Q1233&gt;0,0,(IF(ISNA(VLOOKUP(D1233,Missing_Vaulations,3,FALSE))=TRUE,0,(VLOOKUP(D1233,Missing_Vaulations,3,FALSE)))))</f>
        <v>500</v>
      </c>
      <c r="S1233" s="34">
        <f>Q1233+R1233</f>
        <v>500</v>
      </c>
      <c r="T1233" s="36" t="s">
        <v>4475</v>
      </c>
      <c r="U1233" s="37" t="s">
        <v>1149</v>
      </c>
    </row>
    <row r="1234" spans="1:21" x14ac:dyDescent="0.2">
      <c r="A1234" s="28">
        <f>A1233+1</f>
        <v>1233</v>
      </c>
      <c r="B1234" s="29" t="s">
        <v>5071</v>
      </c>
      <c r="C1234" s="30">
        <v>44315</v>
      </c>
      <c r="D1234" s="29" t="s">
        <v>339</v>
      </c>
      <c r="E1234" s="31">
        <v>3712</v>
      </c>
      <c r="F1234" s="29" t="s">
        <v>88</v>
      </c>
      <c r="G1234" s="32" t="s">
        <v>5072</v>
      </c>
      <c r="H1234" s="29" t="s">
        <v>107</v>
      </c>
      <c r="I1234" s="32" t="s">
        <v>115</v>
      </c>
      <c r="J1234" s="33"/>
      <c r="K1234" s="33"/>
      <c r="L1234" s="33"/>
      <c r="M1234" s="32" t="s">
        <v>5073</v>
      </c>
      <c r="N1234" s="32" t="s">
        <v>1090</v>
      </c>
      <c r="O1234" s="33"/>
      <c r="P1234" s="33"/>
      <c r="Q1234" s="34">
        <v>0</v>
      </c>
      <c r="R1234" s="35">
        <f>IF(Q1234&gt;0,0,(IF(ISNA(VLOOKUP(D1234,Missing_Vaulations,3,FALSE))=TRUE,0,(VLOOKUP(D1234,Missing_Vaulations,3,FALSE)))))</f>
        <v>500</v>
      </c>
      <c r="S1234" s="34">
        <f>Q1234+R1234</f>
        <v>500</v>
      </c>
      <c r="T1234" s="36" t="s">
        <v>5074</v>
      </c>
      <c r="U1234" s="37" t="s">
        <v>434</v>
      </c>
    </row>
    <row r="1235" spans="1:21" x14ac:dyDescent="0.2">
      <c r="A1235" s="28">
        <f>A1234+1</f>
        <v>1234</v>
      </c>
      <c r="B1235" s="29" t="s">
        <v>5075</v>
      </c>
      <c r="C1235" s="30">
        <v>44315</v>
      </c>
      <c r="D1235" s="29" t="s">
        <v>97</v>
      </c>
      <c r="E1235" s="31">
        <v>1224</v>
      </c>
      <c r="F1235" s="29" t="s">
        <v>88</v>
      </c>
      <c r="G1235" s="32" t="s">
        <v>5076</v>
      </c>
      <c r="H1235" s="29" t="s">
        <v>181</v>
      </c>
      <c r="I1235" s="32" t="s">
        <v>291</v>
      </c>
      <c r="J1235" s="33"/>
      <c r="K1235" s="33"/>
      <c r="L1235" s="33"/>
      <c r="M1235" s="32" t="s">
        <v>5077</v>
      </c>
      <c r="N1235" s="32" t="s">
        <v>5078</v>
      </c>
      <c r="O1235" s="33"/>
      <c r="P1235" s="33"/>
      <c r="Q1235" s="34">
        <v>0</v>
      </c>
      <c r="R1235" s="35">
        <f>IF(Q1235&gt;0,0,(IF(ISNA(VLOOKUP(D1235,Missing_Vaulations,3,FALSE))=TRUE,0,(VLOOKUP(D1235,Missing_Vaulations,3,FALSE)))))</f>
        <v>500</v>
      </c>
      <c r="S1235" s="34">
        <f>Q1235+R1235</f>
        <v>500</v>
      </c>
      <c r="T1235" s="36" t="s">
        <v>5079</v>
      </c>
      <c r="U1235" s="37" t="s">
        <v>332</v>
      </c>
    </row>
    <row r="1236" spans="1:21" x14ac:dyDescent="0.2">
      <c r="A1236" s="28">
        <f>A1235+1</f>
        <v>1235</v>
      </c>
      <c r="B1236" s="29" t="s">
        <v>5080</v>
      </c>
      <c r="C1236" s="30">
        <v>44315</v>
      </c>
      <c r="D1236" s="29" t="s">
        <v>339</v>
      </c>
      <c r="E1236" s="31">
        <v>1402</v>
      </c>
      <c r="F1236" s="29" t="s">
        <v>88</v>
      </c>
      <c r="G1236" s="32" t="s">
        <v>2372</v>
      </c>
      <c r="H1236" s="29" t="s">
        <v>181</v>
      </c>
      <c r="I1236" s="32" t="s">
        <v>91</v>
      </c>
      <c r="J1236" s="33"/>
      <c r="K1236" s="33"/>
      <c r="L1236" s="33"/>
      <c r="M1236" s="32" t="s">
        <v>2373</v>
      </c>
      <c r="N1236" s="32" t="s">
        <v>93</v>
      </c>
      <c r="O1236" s="33"/>
      <c r="P1236" s="33"/>
      <c r="Q1236" s="34">
        <v>0</v>
      </c>
      <c r="R1236" s="35">
        <f>IF(Q1236&gt;0,0,(IF(ISNA(VLOOKUP(D1236,Missing_Vaulations,3,FALSE))=TRUE,0,(VLOOKUP(D1236,Missing_Vaulations,3,FALSE)))))</f>
        <v>500</v>
      </c>
      <c r="S1236" s="34">
        <f>Q1236+R1236</f>
        <v>500</v>
      </c>
      <c r="T1236" s="36" t="s">
        <v>2374</v>
      </c>
      <c r="U1236" s="37" t="s">
        <v>5081</v>
      </c>
    </row>
    <row r="1237" spans="1:21" x14ac:dyDescent="0.2">
      <c r="A1237" s="28">
        <f>A1236+1</f>
        <v>1236</v>
      </c>
      <c r="B1237" s="29" t="s">
        <v>5082</v>
      </c>
      <c r="C1237" s="30">
        <v>44315</v>
      </c>
      <c r="D1237" s="29" t="s">
        <v>277</v>
      </c>
      <c r="E1237" s="31">
        <v>1628</v>
      </c>
      <c r="F1237" s="29" t="s">
        <v>382</v>
      </c>
      <c r="G1237" s="32" t="s">
        <v>383</v>
      </c>
      <c r="H1237" s="29" t="s">
        <v>181</v>
      </c>
      <c r="I1237" s="32" t="s">
        <v>186</v>
      </c>
      <c r="J1237" s="33"/>
      <c r="K1237" s="33"/>
      <c r="L1237" s="33"/>
      <c r="M1237" s="32" t="s">
        <v>384</v>
      </c>
      <c r="N1237" s="32" t="s">
        <v>385</v>
      </c>
      <c r="O1237" s="33"/>
      <c r="P1237" s="33"/>
      <c r="Q1237" s="34">
        <v>0</v>
      </c>
      <c r="R1237" s="35">
        <f>IF(Q1237&gt;0,0,(IF(ISNA(VLOOKUP(D1237,Missing_Vaulations,3,FALSE))=TRUE,0,(VLOOKUP(D1237,Missing_Vaulations,3,FALSE)))))</f>
        <v>500</v>
      </c>
      <c r="S1237" s="34">
        <f>Q1237+R1237</f>
        <v>500</v>
      </c>
      <c r="T1237" s="36" t="s">
        <v>386</v>
      </c>
      <c r="U1237" s="37" t="s">
        <v>5083</v>
      </c>
    </row>
    <row r="1238" spans="1:21" x14ac:dyDescent="0.2">
      <c r="A1238" s="28">
        <f>A1237+1</f>
        <v>1237</v>
      </c>
      <c r="B1238" s="29" t="s">
        <v>5084</v>
      </c>
      <c r="C1238" s="30">
        <v>44315</v>
      </c>
      <c r="D1238" s="29" t="s">
        <v>87</v>
      </c>
      <c r="E1238" s="31">
        <v>2420</v>
      </c>
      <c r="F1238" s="29" t="s">
        <v>88</v>
      </c>
      <c r="G1238" s="32" t="s">
        <v>5085</v>
      </c>
      <c r="H1238" s="29" t="s">
        <v>107</v>
      </c>
      <c r="I1238" s="32" t="s">
        <v>91</v>
      </c>
      <c r="J1238" s="33"/>
      <c r="K1238" s="33"/>
      <c r="L1238" s="33"/>
      <c r="M1238" s="32" t="s">
        <v>5086</v>
      </c>
      <c r="N1238" s="32" t="s">
        <v>93</v>
      </c>
      <c r="O1238" s="33"/>
      <c r="P1238" s="33"/>
      <c r="Q1238" s="34">
        <v>0</v>
      </c>
      <c r="R1238" s="35">
        <f>IF(Q1238&gt;0,0,(IF(ISNA(VLOOKUP(D1238,Missing_Vaulations,3,FALSE))=TRUE,0,(VLOOKUP(D1238,Missing_Vaulations,3,FALSE)))))</f>
        <v>3000</v>
      </c>
      <c r="S1238" s="34">
        <f>Q1238+R1238</f>
        <v>3000</v>
      </c>
      <c r="T1238" s="36" t="s">
        <v>5087</v>
      </c>
      <c r="U1238" s="37" t="s">
        <v>5088</v>
      </c>
    </row>
    <row r="1239" spans="1:21" x14ac:dyDescent="0.2">
      <c r="A1239" s="28">
        <f>A1238+1</f>
        <v>1238</v>
      </c>
      <c r="B1239" s="29" t="s">
        <v>5089</v>
      </c>
      <c r="C1239" s="30">
        <v>44315</v>
      </c>
      <c r="D1239" s="29" t="s">
        <v>97</v>
      </c>
      <c r="E1239" s="31">
        <v>3300</v>
      </c>
      <c r="F1239" s="29" t="s">
        <v>88</v>
      </c>
      <c r="G1239" s="32" t="s">
        <v>5090</v>
      </c>
      <c r="H1239" s="29" t="s">
        <v>403</v>
      </c>
      <c r="I1239" s="32" t="s">
        <v>100</v>
      </c>
      <c r="J1239" s="33"/>
      <c r="K1239" s="33"/>
      <c r="L1239" s="33"/>
      <c r="M1239" s="32" t="s">
        <v>5091</v>
      </c>
      <c r="N1239" s="32" t="s">
        <v>4907</v>
      </c>
      <c r="O1239" s="33"/>
      <c r="P1239" s="33"/>
      <c r="Q1239" s="34">
        <v>0</v>
      </c>
      <c r="R1239" s="35">
        <f>IF(Q1239&gt;0,0,(IF(ISNA(VLOOKUP(D1239,Missing_Vaulations,3,FALSE))=TRUE,0,(VLOOKUP(D1239,Missing_Vaulations,3,FALSE)))))</f>
        <v>500</v>
      </c>
      <c r="S1239" s="34">
        <f>Q1239+R1239</f>
        <v>500</v>
      </c>
      <c r="T1239" s="36" t="s">
        <v>5092</v>
      </c>
      <c r="U1239" s="37" t="s">
        <v>5093</v>
      </c>
    </row>
    <row r="1240" spans="1:21" x14ac:dyDescent="0.2">
      <c r="A1240" s="28">
        <f>A1239+1</f>
        <v>1239</v>
      </c>
      <c r="B1240" s="29" t="s">
        <v>5094</v>
      </c>
      <c r="C1240" s="30">
        <v>44315</v>
      </c>
      <c r="D1240" s="29" t="s">
        <v>97</v>
      </c>
      <c r="E1240" s="31">
        <v>3300</v>
      </c>
      <c r="F1240" s="29" t="s">
        <v>88</v>
      </c>
      <c r="G1240" s="32" t="s">
        <v>5090</v>
      </c>
      <c r="H1240" s="29" t="s">
        <v>403</v>
      </c>
      <c r="I1240" s="32" t="s">
        <v>100</v>
      </c>
      <c r="J1240" s="33"/>
      <c r="K1240" s="33"/>
      <c r="L1240" s="33"/>
      <c r="M1240" s="32" t="s">
        <v>5091</v>
      </c>
      <c r="N1240" s="32" t="s">
        <v>4907</v>
      </c>
      <c r="O1240" s="33"/>
      <c r="P1240" s="33"/>
      <c r="Q1240" s="34">
        <v>0</v>
      </c>
      <c r="R1240" s="35">
        <f>IF(Q1240&gt;0,0,(IF(ISNA(VLOOKUP(D1240,Missing_Vaulations,3,FALSE))=TRUE,0,(VLOOKUP(D1240,Missing_Vaulations,3,FALSE)))))</f>
        <v>500</v>
      </c>
      <c r="S1240" s="34">
        <f>Q1240+R1240</f>
        <v>500</v>
      </c>
      <c r="T1240" s="36" t="s">
        <v>5092</v>
      </c>
      <c r="U1240" s="37" t="s">
        <v>5095</v>
      </c>
    </row>
    <row r="1241" spans="1:21" x14ac:dyDescent="0.2">
      <c r="A1241" s="28">
        <f>A1240+1</f>
        <v>1240</v>
      </c>
      <c r="B1241" s="29" t="s">
        <v>5096</v>
      </c>
      <c r="C1241" s="30">
        <v>44315</v>
      </c>
      <c r="D1241" s="29" t="s">
        <v>97</v>
      </c>
      <c r="E1241" s="31">
        <v>3300</v>
      </c>
      <c r="F1241" s="29" t="s">
        <v>88</v>
      </c>
      <c r="G1241" s="32" t="s">
        <v>5090</v>
      </c>
      <c r="H1241" s="29" t="s">
        <v>403</v>
      </c>
      <c r="I1241" s="32" t="s">
        <v>100</v>
      </c>
      <c r="J1241" s="33"/>
      <c r="K1241" s="33"/>
      <c r="L1241" s="33"/>
      <c r="M1241" s="32" t="s">
        <v>5091</v>
      </c>
      <c r="N1241" s="32" t="s">
        <v>4907</v>
      </c>
      <c r="O1241" s="33"/>
      <c r="P1241" s="33"/>
      <c r="Q1241" s="34">
        <v>0</v>
      </c>
      <c r="R1241" s="35">
        <f>IF(Q1241&gt;0,0,(IF(ISNA(VLOOKUP(D1241,Missing_Vaulations,3,FALSE))=TRUE,0,(VLOOKUP(D1241,Missing_Vaulations,3,FALSE)))))</f>
        <v>500</v>
      </c>
      <c r="S1241" s="34">
        <f>Q1241+R1241</f>
        <v>500</v>
      </c>
      <c r="T1241" s="36" t="s">
        <v>5092</v>
      </c>
      <c r="U1241" s="37" t="s">
        <v>5097</v>
      </c>
    </row>
    <row r="1242" spans="1:21" x14ac:dyDescent="0.2">
      <c r="A1242" s="28">
        <f>A1241+1</f>
        <v>1241</v>
      </c>
      <c r="B1242" s="29" t="s">
        <v>5098</v>
      </c>
      <c r="C1242" s="30">
        <v>44315</v>
      </c>
      <c r="D1242" s="29" t="s">
        <v>97</v>
      </c>
      <c r="E1242" s="31">
        <v>3300</v>
      </c>
      <c r="F1242" s="29" t="s">
        <v>88</v>
      </c>
      <c r="G1242" s="32" t="s">
        <v>5090</v>
      </c>
      <c r="H1242" s="29" t="s">
        <v>403</v>
      </c>
      <c r="I1242" s="32" t="s">
        <v>100</v>
      </c>
      <c r="J1242" s="33"/>
      <c r="K1242" s="33"/>
      <c r="L1242" s="33"/>
      <c r="M1242" s="32" t="s">
        <v>5091</v>
      </c>
      <c r="N1242" s="32" t="s">
        <v>4907</v>
      </c>
      <c r="O1242" s="33"/>
      <c r="P1242" s="33"/>
      <c r="Q1242" s="34">
        <v>0</v>
      </c>
      <c r="R1242" s="35">
        <f>IF(Q1242&gt;0,0,(IF(ISNA(VLOOKUP(D1242,Missing_Vaulations,3,FALSE))=TRUE,0,(VLOOKUP(D1242,Missing_Vaulations,3,FALSE)))))</f>
        <v>500</v>
      </c>
      <c r="S1242" s="34">
        <f>Q1242+R1242</f>
        <v>500</v>
      </c>
      <c r="T1242" s="36" t="s">
        <v>5092</v>
      </c>
      <c r="U1242" s="37" t="s">
        <v>5099</v>
      </c>
    </row>
    <row r="1243" spans="1:21" x14ac:dyDescent="0.2">
      <c r="A1243" s="28">
        <f>A1242+1</f>
        <v>1242</v>
      </c>
      <c r="B1243" s="29" t="s">
        <v>5100</v>
      </c>
      <c r="C1243" s="30">
        <v>44315</v>
      </c>
      <c r="D1243" s="29" t="s">
        <v>97</v>
      </c>
      <c r="E1243" s="31">
        <v>3300</v>
      </c>
      <c r="F1243" s="29" t="s">
        <v>88</v>
      </c>
      <c r="G1243" s="32" t="s">
        <v>5090</v>
      </c>
      <c r="H1243" s="29" t="s">
        <v>403</v>
      </c>
      <c r="I1243" s="32" t="s">
        <v>100</v>
      </c>
      <c r="J1243" s="33"/>
      <c r="K1243" s="33"/>
      <c r="L1243" s="33"/>
      <c r="M1243" s="32" t="s">
        <v>5091</v>
      </c>
      <c r="N1243" s="32" t="s">
        <v>4907</v>
      </c>
      <c r="O1243" s="33"/>
      <c r="P1243" s="33"/>
      <c r="Q1243" s="34">
        <v>0</v>
      </c>
      <c r="R1243" s="35">
        <f>IF(Q1243&gt;0,0,(IF(ISNA(VLOOKUP(D1243,Missing_Vaulations,3,FALSE))=TRUE,0,(VLOOKUP(D1243,Missing_Vaulations,3,FALSE)))))</f>
        <v>500</v>
      </c>
      <c r="S1243" s="34">
        <f>Q1243+R1243</f>
        <v>500</v>
      </c>
      <c r="T1243" s="36" t="s">
        <v>5092</v>
      </c>
      <c r="U1243" s="37" t="s">
        <v>5101</v>
      </c>
    </row>
    <row r="1244" spans="1:21" x14ac:dyDescent="0.2">
      <c r="A1244" s="28">
        <f>A1243+1</f>
        <v>1243</v>
      </c>
      <c r="B1244" s="29" t="s">
        <v>5102</v>
      </c>
      <c r="C1244" s="30">
        <v>44315</v>
      </c>
      <c r="D1244" s="29" t="s">
        <v>97</v>
      </c>
      <c r="E1244" s="31">
        <v>3300</v>
      </c>
      <c r="F1244" s="29" t="s">
        <v>88</v>
      </c>
      <c r="G1244" s="32" t="s">
        <v>5090</v>
      </c>
      <c r="H1244" s="29" t="s">
        <v>403</v>
      </c>
      <c r="I1244" s="32" t="s">
        <v>100</v>
      </c>
      <c r="J1244" s="33"/>
      <c r="K1244" s="33"/>
      <c r="L1244" s="33"/>
      <c r="M1244" s="32" t="s">
        <v>5091</v>
      </c>
      <c r="N1244" s="32" t="s">
        <v>4907</v>
      </c>
      <c r="O1244" s="33"/>
      <c r="P1244" s="33"/>
      <c r="Q1244" s="34">
        <v>0</v>
      </c>
      <c r="R1244" s="35">
        <f>IF(Q1244&gt;0,0,(IF(ISNA(VLOOKUP(D1244,Missing_Vaulations,3,FALSE))=TRUE,0,(VLOOKUP(D1244,Missing_Vaulations,3,FALSE)))))</f>
        <v>500</v>
      </c>
      <c r="S1244" s="34">
        <f>Q1244+R1244</f>
        <v>500</v>
      </c>
      <c r="T1244" s="36" t="s">
        <v>5092</v>
      </c>
      <c r="U1244" s="37" t="s">
        <v>5103</v>
      </c>
    </row>
    <row r="1245" spans="1:21" x14ac:dyDescent="0.2">
      <c r="A1245" s="28">
        <f>A1244+1</f>
        <v>1244</v>
      </c>
      <c r="B1245" s="29" t="s">
        <v>5104</v>
      </c>
      <c r="C1245" s="30">
        <v>44315</v>
      </c>
      <c r="D1245" s="29" t="s">
        <v>97</v>
      </c>
      <c r="E1245" s="31">
        <v>3300</v>
      </c>
      <c r="F1245" s="29" t="s">
        <v>88</v>
      </c>
      <c r="G1245" s="32" t="s">
        <v>5090</v>
      </c>
      <c r="H1245" s="29" t="s">
        <v>403</v>
      </c>
      <c r="I1245" s="32" t="s">
        <v>100</v>
      </c>
      <c r="J1245" s="33"/>
      <c r="K1245" s="33"/>
      <c r="L1245" s="33"/>
      <c r="M1245" s="32" t="s">
        <v>5091</v>
      </c>
      <c r="N1245" s="32" t="s">
        <v>4907</v>
      </c>
      <c r="O1245" s="33"/>
      <c r="P1245" s="33"/>
      <c r="Q1245" s="34">
        <v>0</v>
      </c>
      <c r="R1245" s="35">
        <f>IF(Q1245&gt;0,0,(IF(ISNA(VLOOKUP(D1245,Missing_Vaulations,3,FALSE))=TRUE,0,(VLOOKUP(D1245,Missing_Vaulations,3,FALSE)))))</f>
        <v>500</v>
      </c>
      <c r="S1245" s="34">
        <f>Q1245+R1245</f>
        <v>500</v>
      </c>
      <c r="T1245" s="36" t="s">
        <v>5092</v>
      </c>
      <c r="U1245" s="37" t="s">
        <v>5105</v>
      </c>
    </row>
    <row r="1246" spans="1:21" x14ac:dyDescent="0.2">
      <c r="A1246" s="28">
        <f>A1245+1</f>
        <v>1245</v>
      </c>
      <c r="B1246" s="29" t="s">
        <v>5106</v>
      </c>
      <c r="C1246" s="30">
        <v>44315</v>
      </c>
      <c r="D1246" s="29" t="s">
        <v>97</v>
      </c>
      <c r="E1246" s="31">
        <v>3300</v>
      </c>
      <c r="F1246" s="29" t="s">
        <v>88</v>
      </c>
      <c r="G1246" s="32" t="s">
        <v>5090</v>
      </c>
      <c r="H1246" s="29" t="s">
        <v>403</v>
      </c>
      <c r="I1246" s="32" t="s">
        <v>100</v>
      </c>
      <c r="J1246" s="33"/>
      <c r="K1246" s="33"/>
      <c r="L1246" s="33"/>
      <c r="M1246" s="32" t="s">
        <v>5091</v>
      </c>
      <c r="N1246" s="32" t="s">
        <v>4907</v>
      </c>
      <c r="O1246" s="33"/>
      <c r="P1246" s="33"/>
      <c r="Q1246" s="34">
        <v>0</v>
      </c>
      <c r="R1246" s="35">
        <f>IF(Q1246&gt;0,0,(IF(ISNA(VLOOKUP(D1246,Missing_Vaulations,3,FALSE))=TRUE,0,(VLOOKUP(D1246,Missing_Vaulations,3,FALSE)))))</f>
        <v>500</v>
      </c>
      <c r="S1246" s="34">
        <f>Q1246+R1246</f>
        <v>500</v>
      </c>
      <c r="T1246" s="36" t="s">
        <v>5092</v>
      </c>
      <c r="U1246" s="37" t="s">
        <v>5107</v>
      </c>
    </row>
    <row r="1247" spans="1:21" x14ac:dyDescent="0.2">
      <c r="A1247" s="28">
        <f>A1246+1</f>
        <v>1246</v>
      </c>
      <c r="B1247" s="29" t="s">
        <v>5108</v>
      </c>
      <c r="C1247" s="30">
        <v>44315</v>
      </c>
      <c r="D1247" s="29" t="s">
        <v>97</v>
      </c>
      <c r="E1247" s="31">
        <v>3300</v>
      </c>
      <c r="F1247" s="29" t="s">
        <v>88</v>
      </c>
      <c r="G1247" s="32" t="s">
        <v>5090</v>
      </c>
      <c r="H1247" s="29" t="s">
        <v>403</v>
      </c>
      <c r="I1247" s="32" t="s">
        <v>100</v>
      </c>
      <c r="J1247" s="33"/>
      <c r="K1247" s="33"/>
      <c r="L1247" s="33"/>
      <c r="M1247" s="32" t="s">
        <v>5091</v>
      </c>
      <c r="N1247" s="32" t="s">
        <v>4907</v>
      </c>
      <c r="O1247" s="33"/>
      <c r="P1247" s="33"/>
      <c r="Q1247" s="34">
        <v>0</v>
      </c>
      <c r="R1247" s="35">
        <f>IF(Q1247&gt;0,0,(IF(ISNA(VLOOKUP(D1247,Missing_Vaulations,3,FALSE))=TRUE,0,(VLOOKUP(D1247,Missing_Vaulations,3,FALSE)))))</f>
        <v>500</v>
      </c>
      <c r="S1247" s="34">
        <f>Q1247+R1247</f>
        <v>500</v>
      </c>
      <c r="T1247" s="36" t="s">
        <v>5092</v>
      </c>
      <c r="U1247" s="37" t="s">
        <v>5109</v>
      </c>
    </row>
    <row r="1248" spans="1:21" x14ac:dyDescent="0.2">
      <c r="A1248" s="28">
        <f>A1247+1</f>
        <v>1247</v>
      </c>
      <c r="B1248" s="29" t="s">
        <v>5110</v>
      </c>
      <c r="C1248" s="30">
        <v>44315</v>
      </c>
      <c r="D1248" s="29" t="s">
        <v>97</v>
      </c>
      <c r="E1248" s="31">
        <v>3300</v>
      </c>
      <c r="F1248" s="29" t="s">
        <v>88</v>
      </c>
      <c r="G1248" s="32" t="s">
        <v>5090</v>
      </c>
      <c r="H1248" s="29" t="s">
        <v>403</v>
      </c>
      <c r="I1248" s="32" t="s">
        <v>100</v>
      </c>
      <c r="J1248" s="33"/>
      <c r="K1248" s="33"/>
      <c r="L1248" s="33"/>
      <c r="M1248" s="32" t="s">
        <v>5091</v>
      </c>
      <c r="N1248" s="32" t="s">
        <v>4907</v>
      </c>
      <c r="O1248" s="33"/>
      <c r="P1248" s="33"/>
      <c r="Q1248" s="34">
        <v>0</v>
      </c>
      <c r="R1248" s="35">
        <f>IF(Q1248&gt;0,0,(IF(ISNA(VLOOKUP(D1248,Missing_Vaulations,3,FALSE))=TRUE,0,(VLOOKUP(D1248,Missing_Vaulations,3,FALSE)))))</f>
        <v>500</v>
      </c>
      <c r="S1248" s="34">
        <f>Q1248+R1248</f>
        <v>500</v>
      </c>
      <c r="T1248" s="36" t="s">
        <v>5092</v>
      </c>
      <c r="U1248" s="37" t="s">
        <v>5111</v>
      </c>
    </row>
    <row r="1249" spans="1:21" x14ac:dyDescent="0.2">
      <c r="A1249" s="28">
        <f>A1248+1</f>
        <v>1248</v>
      </c>
      <c r="B1249" s="29" t="s">
        <v>5112</v>
      </c>
      <c r="C1249" s="30">
        <v>44315</v>
      </c>
      <c r="D1249" s="29" t="s">
        <v>97</v>
      </c>
      <c r="E1249" s="31">
        <v>3300</v>
      </c>
      <c r="F1249" s="29" t="s">
        <v>88</v>
      </c>
      <c r="G1249" s="32" t="s">
        <v>5090</v>
      </c>
      <c r="H1249" s="29" t="s">
        <v>403</v>
      </c>
      <c r="I1249" s="32" t="s">
        <v>100</v>
      </c>
      <c r="J1249" s="33"/>
      <c r="K1249" s="33"/>
      <c r="L1249" s="33"/>
      <c r="M1249" s="32" t="s">
        <v>5091</v>
      </c>
      <c r="N1249" s="32" t="s">
        <v>4907</v>
      </c>
      <c r="O1249" s="33"/>
      <c r="P1249" s="33"/>
      <c r="Q1249" s="34">
        <v>0</v>
      </c>
      <c r="R1249" s="35">
        <f>IF(Q1249&gt;0,0,(IF(ISNA(VLOOKUP(D1249,Missing_Vaulations,3,FALSE))=TRUE,0,(VLOOKUP(D1249,Missing_Vaulations,3,FALSE)))))</f>
        <v>500</v>
      </c>
      <c r="S1249" s="34">
        <f>Q1249+R1249</f>
        <v>500</v>
      </c>
      <c r="T1249" s="36" t="s">
        <v>5092</v>
      </c>
      <c r="U1249" s="37" t="s">
        <v>5113</v>
      </c>
    </row>
    <row r="1250" spans="1:21" x14ac:dyDescent="0.2">
      <c r="A1250" s="28">
        <f>A1249+1</f>
        <v>1249</v>
      </c>
      <c r="B1250" s="29" t="s">
        <v>5114</v>
      </c>
      <c r="C1250" s="30">
        <v>44315</v>
      </c>
      <c r="D1250" s="29" t="s">
        <v>97</v>
      </c>
      <c r="E1250" s="31">
        <v>3300</v>
      </c>
      <c r="F1250" s="29" t="s">
        <v>88</v>
      </c>
      <c r="G1250" s="32" t="s">
        <v>5090</v>
      </c>
      <c r="H1250" s="29" t="s">
        <v>403</v>
      </c>
      <c r="I1250" s="32" t="s">
        <v>100</v>
      </c>
      <c r="J1250" s="33"/>
      <c r="K1250" s="33"/>
      <c r="L1250" s="33"/>
      <c r="M1250" s="32" t="s">
        <v>5091</v>
      </c>
      <c r="N1250" s="32" t="s">
        <v>4907</v>
      </c>
      <c r="O1250" s="33"/>
      <c r="P1250" s="33"/>
      <c r="Q1250" s="34">
        <v>0</v>
      </c>
      <c r="R1250" s="35">
        <f>IF(Q1250&gt;0,0,(IF(ISNA(VLOOKUP(D1250,Missing_Vaulations,3,FALSE))=TRUE,0,(VLOOKUP(D1250,Missing_Vaulations,3,FALSE)))))</f>
        <v>500</v>
      </c>
      <c r="S1250" s="34">
        <f>Q1250+R1250</f>
        <v>500</v>
      </c>
      <c r="T1250" s="36" t="s">
        <v>5092</v>
      </c>
      <c r="U1250" s="37" t="s">
        <v>5115</v>
      </c>
    </row>
    <row r="1251" spans="1:21" x14ac:dyDescent="0.2">
      <c r="A1251" s="28">
        <f>A1250+1</f>
        <v>1250</v>
      </c>
      <c r="B1251" s="29" t="s">
        <v>5116</v>
      </c>
      <c r="C1251" s="30">
        <v>44315</v>
      </c>
      <c r="D1251" s="29" t="s">
        <v>97</v>
      </c>
      <c r="E1251" s="31">
        <v>3300</v>
      </c>
      <c r="F1251" s="29" t="s">
        <v>88</v>
      </c>
      <c r="G1251" s="32" t="s">
        <v>5090</v>
      </c>
      <c r="H1251" s="29" t="s">
        <v>403</v>
      </c>
      <c r="I1251" s="32" t="s">
        <v>100</v>
      </c>
      <c r="J1251" s="33"/>
      <c r="K1251" s="33"/>
      <c r="L1251" s="33"/>
      <c r="M1251" s="32" t="s">
        <v>5091</v>
      </c>
      <c r="N1251" s="32" t="s">
        <v>4907</v>
      </c>
      <c r="O1251" s="33"/>
      <c r="P1251" s="33"/>
      <c r="Q1251" s="34">
        <v>0</v>
      </c>
      <c r="R1251" s="35">
        <f>IF(Q1251&gt;0,0,(IF(ISNA(VLOOKUP(D1251,Missing_Vaulations,3,FALSE))=TRUE,0,(VLOOKUP(D1251,Missing_Vaulations,3,FALSE)))))</f>
        <v>500</v>
      </c>
      <c r="S1251" s="34">
        <f>Q1251+R1251</f>
        <v>500</v>
      </c>
      <c r="T1251" s="36" t="s">
        <v>5092</v>
      </c>
      <c r="U1251" s="37" t="s">
        <v>5117</v>
      </c>
    </row>
    <row r="1252" spans="1:21" x14ac:dyDescent="0.2">
      <c r="A1252" s="28">
        <f>A1251+1</f>
        <v>1251</v>
      </c>
      <c r="B1252" s="29" t="s">
        <v>5118</v>
      </c>
      <c r="C1252" s="30">
        <v>44315</v>
      </c>
      <c r="D1252" s="29" t="s">
        <v>97</v>
      </c>
      <c r="E1252" s="31">
        <v>4205</v>
      </c>
      <c r="F1252" s="29" t="s">
        <v>88</v>
      </c>
      <c r="G1252" s="32" t="s">
        <v>5119</v>
      </c>
      <c r="H1252" s="29" t="s">
        <v>181</v>
      </c>
      <c r="I1252" s="32" t="s">
        <v>186</v>
      </c>
      <c r="J1252" s="33"/>
      <c r="K1252" s="33"/>
      <c r="L1252" s="33"/>
      <c r="M1252" s="32" t="s">
        <v>5120</v>
      </c>
      <c r="N1252" s="32" t="s">
        <v>5121</v>
      </c>
      <c r="O1252" s="33"/>
      <c r="P1252" s="33"/>
      <c r="Q1252" s="34">
        <v>0</v>
      </c>
      <c r="R1252" s="35">
        <f>IF(Q1252&gt;0,0,(IF(ISNA(VLOOKUP(D1252,Missing_Vaulations,3,FALSE))=TRUE,0,(VLOOKUP(D1252,Missing_Vaulations,3,FALSE)))))</f>
        <v>500</v>
      </c>
      <c r="S1252" s="34">
        <f>Q1252+R1252</f>
        <v>500</v>
      </c>
      <c r="T1252" s="36" t="s">
        <v>5122</v>
      </c>
      <c r="U1252" s="37" t="s">
        <v>332</v>
      </c>
    </row>
    <row r="1253" spans="1:21" x14ac:dyDescent="0.2">
      <c r="A1253" s="28">
        <f>A1252+1</f>
        <v>1252</v>
      </c>
      <c r="B1253" s="29" t="s">
        <v>5123</v>
      </c>
      <c r="C1253" s="30">
        <v>44315</v>
      </c>
      <c r="D1253" s="29" t="s">
        <v>523</v>
      </c>
      <c r="E1253" s="31">
        <v>8701</v>
      </c>
      <c r="F1253" s="29" t="s">
        <v>88</v>
      </c>
      <c r="G1253" s="32" t="s">
        <v>5124</v>
      </c>
      <c r="H1253" s="29" t="s">
        <v>181</v>
      </c>
      <c r="I1253" s="32" t="s">
        <v>115</v>
      </c>
      <c r="J1253" s="33"/>
      <c r="K1253" s="33"/>
      <c r="L1253" s="33"/>
      <c r="M1253" s="32" t="s">
        <v>5125</v>
      </c>
      <c r="N1253" s="32" t="s">
        <v>93</v>
      </c>
      <c r="O1253" s="33"/>
      <c r="P1253" s="33"/>
      <c r="Q1253" s="34">
        <v>0</v>
      </c>
      <c r="R1253" s="35">
        <f>IF(Q1253&gt;0,0,(IF(ISNA(VLOOKUP(D1253,Missing_Vaulations,3,FALSE))=TRUE,0,(VLOOKUP(D1253,Missing_Vaulations,3,FALSE)))))</f>
        <v>15000</v>
      </c>
      <c r="S1253" s="34">
        <f>Q1253+R1253</f>
        <v>15000</v>
      </c>
      <c r="T1253" s="36" t="s">
        <v>5126</v>
      </c>
      <c r="U1253" s="37" t="s">
        <v>526</v>
      </c>
    </row>
    <row r="1254" spans="1:21" x14ac:dyDescent="0.2">
      <c r="A1254" s="28">
        <f>A1253+1</f>
        <v>1253</v>
      </c>
      <c r="B1254" s="29" t="s">
        <v>5127</v>
      </c>
      <c r="C1254" s="30">
        <v>44315</v>
      </c>
      <c r="D1254" s="29" t="s">
        <v>339</v>
      </c>
      <c r="E1254" s="31">
        <v>600</v>
      </c>
      <c r="F1254" s="29" t="s">
        <v>88</v>
      </c>
      <c r="G1254" s="32" t="s">
        <v>547</v>
      </c>
      <c r="H1254" s="29" t="s">
        <v>403</v>
      </c>
      <c r="I1254" s="32" t="s">
        <v>100</v>
      </c>
      <c r="J1254" s="33"/>
      <c r="K1254" s="33"/>
      <c r="L1254" s="33"/>
      <c r="M1254" s="32" t="s">
        <v>5128</v>
      </c>
      <c r="N1254" s="32" t="s">
        <v>5129</v>
      </c>
      <c r="O1254" s="33"/>
      <c r="P1254" s="33"/>
      <c r="Q1254" s="34">
        <v>0</v>
      </c>
      <c r="R1254" s="35">
        <f>IF(Q1254&gt;0,0,(IF(ISNA(VLOOKUP(D1254,Missing_Vaulations,3,FALSE))=TRUE,0,(VLOOKUP(D1254,Missing_Vaulations,3,FALSE)))))</f>
        <v>500</v>
      </c>
      <c r="S1254" s="34">
        <f>Q1254+R1254</f>
        <v>500</v>
      </c>
      <c r="T1254" s="36" t="s">
        <v>5130</v>
      </c>
      <c r="U1254" s="37" t="s">
        <v>5131</v>
      </c>
    </row>
    <row r="1255" spans="1:21" x14ac:dyDescent="0.2">
      <c r="A1255" s="28">
        <f>A1254+1</f>
        <v>1254</v>
      </c>
      <c r="B1255" s="29" t="s">
        <v>5132</v>
      </c>
      <c r="C1255" s="30">
        <v>44316</v>
      </c>
      <c r="D1255" s="29" t="s">
        <v>97</v>
      </c>
      <c r="E1255" s="31">
        <v>10023</v>
      </c>
      <c r="F1255" s="29" t="s">
        <v>88</v>
      </c>
      <c r="G1255" s="32" t="s">
        <v>5133</v>
      </c>
      <c r="H1255" s="29" t="s">
        <v>107</v>
      </c>
      <c r="I1255" s="32" t="s">
        <v>143</v>
      </c>
      <c r="J1255" s="33"/>
      <c r="K1255" s="33"/>
      <c r="L1255" s="33"/>
      <c r="M1255" s="32" t="s">
        <v>5134</v>
      </c>
      <c r="N1255" s="32" t="s">
        <v>619</v>
      </c>
      <c r="O1255" s="33"/>
      <c r="P1255" s="33"/>
      <c r="Q1255" s="34">
        <v>50000</v>
      </c>
      <c r="R1255" s="35">
        <f>IF(Q1255&gt;0,0,(IF(ISNA(VLOOKUP(D1255,Missing_Vaulations,3,FALSE))=TRUE,0,(VLOOKUP(D1255,Missing_Vaulations,3,FALSE)))))</f>
        <v>0</v>
      </c>
      <c r="S1255" s="34">
        <f>Q1255+R1255</f>
        <v>50000</v>
      </c>
      <c r="T1255" s="36" t="s">
        <v>5135</v>
      </c>
      <c r="U1255" s="37" t="s">
        <v>112</v>
      </c>
    </row>
    <row r="1256" spans="1:21" x14ac:dyDescent="0.2">
      <c r="A1256" s="28">
        <f>A1255+1</f>
        <v>1255</v>
      </c>
      <c r="B1256" s="29" t="s">
        <v>5136</v>
      </c>
      <c r="C1256" s="30">
        <v>44316</v>
      </c>
      <c r="D1256" s="29" t="s">
        <v>97</v>
      </c>
      <c r="E1256" s="31">
        <v>2802</v>
      </c>
      <c r="F1256" s="29" t="s">
        <v>88</v>
      </c>
      <c r="G1256" s="32" t="s">
        <v>5137</v>
      </c>
      <c r="H1256" s="29" t="s">
        <v>181</v>
      </c>
      <c r="I1256" s="33"/>
      <c r="J1256" s="33"/>
      <c r="K1256" s="33"/>
      <c r="L1256" s="33"/>
      <c r="M1256" s="32" t="s">
        <v>5138</v>
      </c>
      <c r="N1256" s="32" t="s">
        <v>619</v>
      </c>
      <c r="O1256" s="33"/>
      <c r="P1256" s="33"/>
      <c r="Q1256" s="34">
        <v>50000</v>
      </c>
      <c r="R1256" s="35">
        <f>IF(Q1256&gt;0,0,(IF(ISNA(VLOOKUP(D1256,Missing_Vaulations,3,FALSE))=TRUE,0,(VLOOKUP(D1256,Missing_Vaulations,3,FALSE)))))</f>
        <v>0</v>
      </c>
      <c r="S1256" s="34">
        <f>Q1256+R1256</f>
        <v>50000</v>
      </c>
      <c r="T1256" s="36" t="s">
        <v>5139</v>
      </c>
      <c r="U1256" s="37" t="s">
        <v>112</v>
      </c>
    </row>
    <row r="1257" spans="1:21" x14ac:dyDescent="0.2">
      <c r="A1257" s="28">
        <f>A1256+1</f>
        <v>1256</v>
      </c>
      <c r="B1257" s="29" t="s">
        <v>5140</v>
      </c>
      <c r="C1257" s="30">
        <v>44316</v>
      </c>
      <c r="D1257" s="29" t="s">
        <v>141</v>
      </c>
      <c r="E1257" s="31">
        <v>9803</v>
      </c>
      <c r="F1257" s="29" t="s">
        <v>88</v>
      </c>
      <c r="G1257" s="32" t="s">
        <v>2253</v>
      </c>
      <c r="H1257" s="29" t="s">
        <v>90</v>
      </c>
      <c r="I1257" s="32" t="s">
        <v>172</v>
      </c>
      <c r="J1257" s="38">
        <v>6536</v>
      </c>
      <c r="K1257" s="39">
        <v>40</v>
      </c>
      <c r="L1257" s="40">
        <v>1</v>
      </c>
      <c r="M1257" s="32" t="s">
        <v>885</v>
      </c>
      <c r="N1257" s="32" t="s">
        <v>885</v>
      </c>
      <c r="O1257" s="39">
        <v>1</v>
      </c>
      <c r="P1257" s="39">
        <v>1</v>
      </c>
      <c r="Q1257" s="34">
        <v>313758</v>
      </c>
      <c r="R1257" s="35">
        <f>IF(Q1257&gt;0,0,(IF(ISNA(VLOOKUP(D1257,Missing_Vaulations,3,FALSE))=TRUE,0,(VLOOKUP(D1257,Missing_Vaulations,3,FALSE)))))</f>
        <v>0</v>
      </c>
      <c r="S1257" s="34">
        <f>Q1257+R1257</f>
        <v>313758</v>
      </c>
      <c r="T1257" s="36" t="s">
        <v>5141</v>
      </c>
      <c r="U1257" s="41"/>
    </row>
    <row r="1258" spans="1:21" x14ac:dyDescent="0.2">
      <c r="A1258" s="28">
        <f>A1257+1</f>
        <v>1257</v>
      </c>
      <c r="B1258" s="29" t="s">
        <v>5142</v>
      </c>
      <c r="C1258" s="30">
        <v>44316</v>
      </c>
      <c r="D1258" s="29" t="s">
        <v>87</v>
      </c>
      <c r="E1258" s="31">
        <v>10311</v>
      </c>
      <c r="F1258" s="29" t="s">
        <v>88</v>
      </c>
      <c r="G1258" s="32" t="s">
        <v>5143</v>
      </c>
      <c r="H1258" s="29" t="s">
        <v>107</v>
      </c>
      <c r="I1258" s="32" t="s">
        <v>115</v>
      </c>
      <c r="J1258" s="33"/>
      <c r="K1258" s="33"/>
      <c r="L1258" s="33"/>
      <c r="M1258" s="32" t="s">
        <v>5144</v>
      </c>
      <c r="N1258" s="32" t="s">
        <v>93</v>
      </c>
      <c r="O1258" s="33"/>
      <c r="P1258" s="33"/>
      <c r="Q1258" s="34">
        <v>0</v>
      </c>
      <c r="R1258" s="35">
        <f>IF(Q1258&gt;0,0,(IF(ISNA(VLOOKUP(D1258,Missing_Vaulations,3,FALSE))=TRUE,0,(VLOOKUP(D1258,Missing_Vaulations,3,FALSE)))))</f>
        <v>3000</v>
      </c>
      <c r="S1258" s="34">
        <f>Q1258+R1258</f>
        <v>3000</v>
      </c>
      <c r="T1258" s="36" t="s">
        <v>5145</v>
      </c>
      <c r="U1258" s="37" t="s">
        <v>1707</v>
      </c>
    </row>
    <row r="1259" spans="1:21" x14ac:dyDescent="0.2">
      <c r="A1259" s="28">
        <f>A1258+1</f>
        <v>1258</v>
      </c>
      <c r="B1259" s="29" t="s">
        <v>5146</v>
      </c>
      <c r="C1259" s="30">
        <v>44316</v>
      </c>
      <c r="D1259" s="29" t="s">
        <v>97</v>
      </c>
      <c r="E1259" s="31">
        <v>2613</v>
      </c>
      <c r="F1259" s="29" t="s">
        <v>88</v>
      </c>
      <c r="G1259" s="32" t="s">
        <v>5147</v>
      </c>
      <c r="H1259" s="29" t="s">
        <v>107</v>
      </c>
      <c r="I1259" s="32" t="s">
        <v>220</v>
      </c>
      <c r="J1259" s="33"/>
      <c r="K1259" s="33"/>
      <c r="L1259" s="33"/>
      <c r="M1259" s="32" t="s">
        <v>5148</v>
      </c>
      <c r="N1259" s="32" t="s">
        <v>1846</v>
      </c>
      <c r="O1259" s="33"/>
      <c r="P1259" s="33"/>
      <c r="Q1259" s="34">
        <v>50000</v>
      </c>
      <c r="R1259" s="35">
        <f>IF(Q1259&gt;0,0,(IF(ISNA(VLOOKUP(D1259,Missing_Vaulations,3,FALSE))=TRUE,0,(VLOOKUP(D1259,Missing_Vaulations,3,FALSE)))))</f>
        <v>0</v>
      </c>
      <c r="S1259" s="34">
        <f>Q1259+R1259</f>
        <v>50000</v>
      </c>
      <c r="T1259" s="36" t="s">
        <v>5149</v>
      </c>
      <c r="U1259" s="37" t="s">
        <v>5150</v>
      </c>
    </row>
    <row r="1260" spans="1:21" x14ac:dyDescent="0.2">
      <c r="A1260" s="28">
        <f>A1259+1</f>
        <v>1259</v>
      </c>
      <c r="B1260" s="29" t="s">
        <v>5151</v>
      </c>
      <c r="C1260" s="30">
        <v>44316</v>
      </c>
      <c r="D1260" s="29" t="s">
        <v>97</v>
      </c>
      <c r="E1260" s="31">
        <v>10125</v>
      </c>
      <c r="F1260" s="29" t="s">
        <v>88</v>
      </c>
      <c r="G1260" s="32" t="s">
        <v>3051</v>
      </c>
      <c r="H1260" s="29" t="s">
        <v>107</v>
      </c>
      <c r="I1260" s="32" t="s">
        <v>108</v>
      </c>
      <c r="J1260" s="33"/>
      <c r="K1260" s="33"/>
      <c r="L1260" s="33"/>
      <c r="M1260" s="32" t="s">
        <v>3052</v>
      </c>
      <c r="N1260" s="32" t="s">
        <v>619</v>
      </c>
      <c r="O1260" s="33"/>
      <c r="P1260" s="33"/>
      <c r="Q1260" s="34">
        <v>50000</v>
      </c>
      <c r="R1260" s="35">
        <f>IF(Q1260&gt;0,0,(IF(ISNA(VLOOKUP(D1260,Missing_Vaulations,3,FALSE))=TRUE,0,(VLOOKUP(D1260,Missing_Vaulations,3,FALSE)))))</f>
        <v>0</v>
      </c>
      <c r="S1260" s="34">
        <f>Q1260+R1260</f>
        <v>50000</v>
      </c>
      <c r="T1260" s="36" t="s">
        <v>3053</v>
      </c>
      <c r="U1260" s="37" t="s">
        <v>112</v>
      </c>
    </row>
    <row r="1261" spans="1:21" x14ac:dyDescent="0.2">
      <c r="A1261" s="28">
        <f>A1260+1</f>
        <v>1260</v>
      </c>
      <c r="B1261" s="29" t="s">
        <v>5152</v>
      </c>
      <c r="C1261" s="30">
        <v>44316</v>
      </c>
      <c r="D1261" s="29" t="s">
        <v>97</v>
      </c>
      <c r="E1261" s="31">
        <v>10719</v>
      </c>
      <c r="F1261" s="29" t="s">
        <v>88</v>
      </c>
      <c r="G1261" s="32" t="s">
        <v>5153</v>
      </c>
      <c r="H1261" s="29" t="s">
        <v>107</v>
      </c>
      <c r="I1261" s="32" t="s">
        <v>108</v>
      </c>
      <c r="J1261" s="33"/>
      <c r="K1261" s="33"/>
      <c r="L1261" s="33"/>
      <c r="M1261" s="32" t="s">
        <v>5154</v>
      </c>
      <c r="N1261" s="32" t="s">
        <v>619</v>
      </c>
      <c r="O1261" s="33"/>
      <c r="P1261" s="33"/>
      <c r="Q1261" s="34">
        <v>50000</v>
      </c>
      <c r="R1261" s="35">
        <f>IF(Q1261&gt;0,0,(IF(ISNA(VLOOKUP(D1261,Missing_Vaulations,3,FALSE))=TRUE,0,(VLOOKUP(D1261,Missing_Vaulations,3,FALSE)))))</f>
        <v>0</v>
      </c>
      <c r="S1261" s="34">
        <f>Q1261+R1261</f>
        <v>50000</v>
      </c>
      <c r="T1261" s="36" t="s">
        <v>5155</v>
      </c>
      <c r="U1261" s="37" t="s">
        <v>3674</v>
      </c>
    </row>
    <row r="1262" spans="1:21" x14ac:dyDescent="0.2">
      <c r="A1262" s="28">
        <f>A1261+1</f>
        <v>1261</v>
      </c>
      <c r="B1262" s="29" t="s">
        <v>5156</v>
      </c>
      <c r="C1262" s="30">
        <v>44316</v>
      </c>
      <c r="D1262" s="29" t="s">
        <v>277</v>
      </c>
      <c r="E1262" s="31">
        <v>1013</v>
      </c>
      <c r="F1262" s="29" t="s">
        <v>88</v>
      </c>
      <c r="G1262" s="32" t="s">
        <v>3808</v>
      </c>
      <c r="H1262" s="29" t="s">
        <v>181</v>
      </c>
      <c r="I1262" s="32" t="s">
        <v>291</v>
      </c>
      <c r="J1262" s="33"/>
      <c r="K1262" s="33"/>
      <c r="L1262" s="33"/>
      <c r="M1262" s="32" t="s">
        <v>5157</v>
      </c>
      <c r="N1262" s="32" t="s">
        <v>5158</v>
      </c>
      <c r="O1262" s="33"/>
      <c r="P1262" s="33"/>
      <c r="Q1262" s="34">
        <v>0</v>
      </c>
      <c r="R1262" s="35">
        <f>IF(Q1262&gt;0,0,(IF(ISNA(VLOOKUP(D1262,Missing_Vaulations,3,FALSE))=TRUE,0,(VLOOKUP(D1262,Missing_Vaulations,3,FALSE)))))</f>
        <v>500</v>
      </c>
      <c r="S1262" s="34">
        <f>Q1262+R1262</f>
        <v>500</v>
      </c>
      <c r="T1262" s="36" t="s">
        <v>5159</v>
      </c>
      <c r="U1262" s="37" t="s">
        <v>282</v>
      </c>
    </row>
    <row r="1263" spans="1:21" x14ac:dyDescent="0.2">
      <c r="A1263" s="28">
        <f>A1262+1</f>
        <v>1262</v>
      </c>
      <c r="B1263" s="29" t="s">
        <v>5160</v>
      </c>
      <c r="C1263" s="30">
        <v>44316</v>
      </c>
      <c r="D1263" s="29" t="s">
        <v>418</v>
      </c>
      <c r="E1263" s="31">
        <v>6641</v>
      </c>
      <c r="F1263" s="29" t="s">
        <v>88</v>
      </c>
      <c r="G1263" s="32" t="s">
        <v>765</v>
      </c>
      <c r="H1263" s="29" t="s">
        <v>90</v>
      </c>
      <c r="I1263" s="32" t="s">
        <v>100</v>
      </c>
      <c r="J1263" s="33"/>
      <c r="K1263" s="33"/>
      <c r="L1263" s="33"/>
      <c r="M1263" s="33"/>
      <c r="N1263" s="32" t="s">
        <v>93</v>
      </c>
      <c r="O1263" s="33"/>
      <c r="P1263" s="33"/>
      <c r="Q1263" s="34">
        <v>0</v>
      </c>
      <c r="R1263" s="35">
        <f>IF(Q1263&gt;0,0,(IF(ISNA(VLOOKUP(D1263,Missing_Vaulations,3,FALSE))=TRUE,0,(VLOOKUP(D1263,Missing_Vaulations,3,FALSE)))))</f>
        <v>0</v>
      </c>
      <c r="S1263" s="34">
        <f>Q1263+R1263</f>
        <v>0</v>
      </c>
      <c r="T1263" s="36" t="s">
        <v>1747</v>
      </c>
      <c r="U1263" s="37" t="s">
        <v>5161</v>
      </c>
    </row>
    <row r="1264" spans="1:21" x14ac:dyDescent="0.2">
      <c r="A1264" s="28">
        <f>A1263+1</f>
        <v>1263</v>
      </c>
      <c r="B1264" s="29" t="s">
        <v>5162</v>
      </c>
      <c r="C1264" s="30">
        <v>44316</v>
      </c>
      <c r="D1264" s="29" t="s">
        <v>97</v>
      </c>
      <c r="E1264" s="31">
        <v>6500</v>
      </c>
      <c r="F1264" s="29" t="s">
        <v>88</v>
      </c>
      <c r="G1264" s="32" t="s">
        <v>315</v>
      </c>
      <c r="H1264" s="29" t="s">
        <v>107</v>
      </c>
      <c r="I1264" s="32" t="s">
        <v>100</v>
      </c>
      <c r="J1264" s="33"/>
      <c r="K1264" s="33"/>
      <c r="L1264" s="33"/>
      <c r="M1264" s="32" t="s">
        <v>5163</v>
      </c>
      <c r="N1264" s="32" t="s">
        <v>117</v>
      </c>
      <c r="O1264" s="33"/>
      <c r="P1264" s="33"/>
      <c r="Q1264" s="34">
        <v>50000</v>
      </c>
      <c r="R1264" s="35">
        <f>IF(Q1264&gt;0,0,(IF(ISNA(VLOOKUP(D1264,Missing_Vaulations,3,FALSE))=TRUE,0,(VLOOKUP(D1264,Missing_Vaulations,3,FALSE)))))</f>
        <v>0</v>
      </c>
      <c r="S1264" s="34">
        <f>Q1264+R1264</f>
        <v>50000</v>
      </c>
      <c r="T1264" s="36" t="s">
        <v>5164</v>
      </c>
      <c r="U1264" s="37" t="s">
        <v>112</v>
      </c>
    </row>
    <row r="1265" spans="1:21" x14ac:dyDescent="0.2">
      <c r="A1265" s="28">
        <f>A1264+1</f>
        <v>1264</v>
      </c>
      <c r="B1265" s="29" t="s">
        <v>5165</v>
      </c>
      <c r="C1265" s="30">
        <v>44316</v>
      </c>
      <c r="D1265" s="29" t="s">
        <v>97</v>
      </c>
      <c r="E1265" s="31">
        <v>2918</v>
      </c>
      <c r="F1265" s="29" t="s">
        <v>88</v>
      </c>
      <c r="G1265" s="32" t="s">
        <v>1661</v>
      </c>
      <c r="H1265" s="29" t="s">
        <v>90</v>
      </c>
      <c r="I1265" s="32" t="s">
        <v>115</v>
      </c>
      <c r="J1265" s="33"/>
      <c r="K1265" s="33"/>
      <c r="L1265" s="33"/>
      <c r="M1265" s="32" t="s">
        <v>5166</v>
      </c>
      <c r="N1265" s="32" t="s">
        <v>117</v>
      </c>
      <c r="O1265" s="33"/>
      <c r="P1265" s="33"/>
      <c r="Q1265" s="34">
        <v>50000</v>
      </c>
      <c r="R1265" s="35">
        <f>IF(Q1265&gt;0,0,(IF(ISNA(VLOOKUP(D1265,Missing_Vaulations,3,FALSE))=TRUE,0,(VLOOKUP(D1265,Missing_Vaulations,3,FALSE)))))</f>
        <v>0</v>
      </c>
      <c r="S1265" s="34">
        <f>Q1265+R1265</f>
        <v>50000</v>
      </c>
      <c r="T1265" s="36" t="s">
        <v>5167</v>
      </c>
      <c r="U1265" s="37" t="s">
        <v>1288</v>
      </c>
    </row>
    <row r="1266" spans="1:21" x14ac:dyDescent="0.2">
      <c r="A1266" s="28">
        <f>A1265+1</f>
        <v>1265</v>
      </c>
      <c r="B1266" s="29" t="s">
        <v>5168</v>
      </c>
      <c r="C1266" s="30">
        <v>44316</v>
      </c>
      <c r="D1266" s="29" t="s">
        <v>97</v>
      </c>
      <c r="E1266" s="31">
        <v>10703</v>
      </c>
      <c r="F1266" s="29" t="s">
        <v>88</v>
      </c>
      <c r="G1266" s="32" t="s">
        <v>5169</v>
      </c>
      <c r="H1266" s="29" t="s">
        <v>90</v>
      </c>
      <c r="I1266" s="32" t="s">
        <v>108</v>
      </c>
      <c r="J1266" s="33"/>
      <c r="K1266" s="33"/>
      <c r="L1266" s="33"/>
      <c r="M1266" s="32" t="s">
        <v>5170</v>
      </c>
      <c r="N1266" s="33"/>
      <c r="O1266" s="33"/>
      <c r="P1266" s="33"/>
      <c r="Q1266" s="34">
        <v>50000</v>
      </c>
      <c r="R1266" s="35">
        <f>IF(Q1266&gt;0,0,(IF(ISNA(VLOOKUP(D1266,Missing_Vaulations,3,FALSE))=TRUE,0,(VLOOKUP(D1266,Missing_Vaulations,3,FALSE)))))</f>
        <v>0</v>
      </c>
      <c r="S1266" s="34">
        <f>Q1266+R1266</f>
        <v>50000</v>
      </c>
      <c r="T1266" s="36" t="s">
        <v>5171</v>
      </c>
      <c r="U1266" s="37" t="s">
        <v>1944</v>
      </c>
    </row>
    <row r="1267" spans="1:21" x14ac:dyDescent="0.2">
      <c r="A1267" s="28">
        <f>A1266+1</f>
        <v>1266</v>
      </c>
      <c r="B1267" s="29" t="s">
        <v>5172</v>
      </c>
      <c r="C1267" s="30">
        <v>44316</v>
      </c>
      <c r="D1267" s="29" t="s">
        <v>277</v>
      </c>
      <c r="E1267" s="31">
        <v>11512</v>
      </c>
      <c r="F1267" s="29" t="s">
        <v>88</v>
      </c>
      <c r="G1267" s="32" t="s">
        <v>1269</v>
      </c>
      <c r="H1267" s="29" t="s">
        <v>90</v>
      </c>
      <c r="I1267" s="32" t="s">
        <v>108</v>
      </c>
      <c r="J1267" s="33"/>
      <c r="K1267" s="33"/>
      <c r="L1267" s="33"/>
      <c r="M1267" s="32" t="s">
        <v>5173</v>
      </c>
      <c r="N1267" s="32" t="s">
        <v>628</v>
      </c>
      <c r="O1267" s="33"/>
      <c r="P1267" s="33"/>
      <c r="Q1267" s="34">
        <v>0</v>
      </c>
      <c r="R1267" s="35">
        <f>IF(Q1267&gt;0,0,(IF(ISNA(VLOOKUP(D1267,Missing_Vaulations,3,FALSE))=TRUE,0,(VLOOKUP(D1267,Missing_Vaulations,3,FALSE)))))</f>
        <v>500</v>
      </c>
      <c r="S1267" s="34">
        <f>Q1267+R1267</f>
        <v>500</v>
      </c>
      <c r="T1267" s="36" t="s">
        <v>5174</v>
      </c>
      <c r="U1267" s="37" t="s">
        <v>282</v>
      </c>
    </row>
    <row r="1268" spans="1:21" x14ac:dyDescent="0.2">
      <c r="A1268" s="28">
        <f>A1267+1</f>
        <v>1267</v>
      </c>
      <c r="B1268" s="29" t="s">
        <v>5175</v>
      </c>
      <c r="C1268" s="30">
        <v>44316</v>
      </c>
      <c r="D1268" s="29" t="s">
        <v>277</v>
      </c>
      <c r="E1268" s="31">
        <v>12100</v>
      </c>
      <c r="F1268" s="29" t="s">
        <v>88</v>
      </c>
      <c r="G1268" s="32" t="s">
        <v>5176</v>
      </c>
      <c r="H1268" s="29" t="s">
        <v>107</v>
      </c>
      <c r="I1268" s="33"/>
      <c r="J1268" s="33"/>
      <c r="K1268" s="33"/>
      <c r="L1268" s="33"/>
      <c r="M1268" s="32" t="s">
        <v>5177</v>
      </c>
      <c r="N1268" s="32" t="s">
        <v>628</v>
      </c>
      <c r="O1268" s="33"/>
      <c r="P1268" s="33"/>
      <c r="Q1268" s="34">
        <v>0</v>
      </c>
      <c r="R1268" s="35">
        <f>IF(Q1268&gt;0,0,(IF(ISNA(VLOOKUP(D1268,Missing_Vaulations,3,FALSE))=TRUE,0,(VLOOKUP(D1268,Missing_Vaulations,3,FALSE)))))</f>
        <v>500</v>
      </c>
      <c r="S1268" s="34">
        <f>Q1268+R1268</f>
        <v>500</v>
      </c>
      <c r="T1268" s="36" t="s">
        <v>5178</v>
      </c>
      <c r="U1268" s="37" t="s">
        <v>282</v>
      </c>
    </row>
    <row r="1269" spans="1:21" x14ac:dyDescent="0.2">
      <c r="A1269" s="28">
        <f>A1268+1</f>
        <v>1268</v>
      </c>
      <c r="B1269" s="29" t="s">
        <v>5179</v>
      </c>
      <c r="C1269" s="30">
        <v>44316</v>
      </c>
      <c r="D1269" s="29" t="s">
        <v>97</v>
      </c>
      <c r="E1269" s="31">
        <v>3702</v>
      </c>
      <c r="F1269" s="29" t="s">
        <v>88</v>
      </c>
      <c r="G1269" s="32" t="s">
        <v>5180</v>
      </c>
      <c r="H1269" s="29" t="s">
        <v>107</v>
      </c>
      <c r="I1269" s="33"/>
      <c r="J1269" s="33"/>
      <c r="K1269" s="33"/>
      <c r="L1269" s="33"/>
      <c r="M1269" s="32" t="s">
        <v>5181</v>
      </c>
      <c r="N1269" s="32" t="s">
        <v>110</v>
      </c>
      <c r="O1269" s="33"/>
      <c r="P1269" s="33"/>
      <c r="Q1269" s="34">
        <v>50000</v>
      </c>
      <c r="R1269" s="35">
        <f>IF(Q1269&gt;0,0,(IF(ISNA(VLOOKUP(D1269,Missing_Vaulations,3,FALSE))=TRUE,0,(VLOOKUP(D1269,Missing_Vaulations,3,FALSE)))))</f>
        <v>0</v>
      </c>
      <c r="S1269" s="34">
        <f>Q1269+R1269</f>
        <v>50000</v>
      </c>
      <c r="T1269" s="36" t="s">
        <v>5182</v>
      </c>
      <c r="U1269" s="37" t="s">
        <v>112</v>
      </c>
    </row>
    <row r="1270" spans="1:21" x14ac:dyDescent="0.2">
      <c r="A1270" s="28">
        <f>A1269+1</f>
        <v>1269</v>
      </c>
      <c r="B1270" s="29" t="s">
        <v>5183</v>
      </c>
      <c r="C1270" s="30">
        <v>44316</v>
      </c>
      <c r="D1270" s="29" t="s">
        <v>97</v>
      </c>
      <c r="E1270" s="31">
        <v>9003</v>
      </c>
      <c r="F1270" s="29" t="s">
        <v>88</v>
      </c>
      <c r="G1270" s="32" t="s">
        <v>5184</v>
      </c>
      <c r="H1270" s="29" t="s">
        <v>107</v>
      </c>
      <c r="I1270" s="32" t="s">
        <v>172</v>
      </c>
      <c r="J1270" s="33"/>
      <c r="K1270" s="33"/>
      <c r="L1270" s="33"/>
      <c r="M1270" s="32" t="s">
        <v>5185</v>
      </c>
      <c r="N1270" s="32" t="s">
        <v>110</v>
      </c>
      <c r="O1270" s="33"/>
      <c r="P1270" s="33"/>
      <c r="Q1270" s="34">
        <v>50000</v>
      </c>
      <c r="R1270" s="35">
        <f>IF(Q1270&gt;0,0,(IF(ISNA(VLOOKUP(D1270,Missing_Vaulations,3,FALSE))=TRUE,0,(VLOOKUP(D1270,Missing_Vaulations,3,FALSE)))))</f>
        <v>0</v>
      </c>
      <c r="S1270" s="34">
        <f>Q1270+R1270</f>
        <v>50000</v>
      </c>
      <c r="T1270" s="36" t="s">
        <v>5186</v>
      </c>
      <c r="U1270" s="37" t="s">
        <v>112</v>
      </c>
    </row>
    <row r="1271" spans="1:21" x14ac:dyDescent="0.2">
      <c r="A1271" s="28">
        <f>A1270+1</f>
        <v>1270</v>
      </c>
      <c r="B1271" s="29" t="s">
        <v>5187</v>
      </c>
      <c r="C1271" s="30">
        <v>44316</v>
      </c>
      <c r="D1271" s="29" t="s">
        <v>97</v>
      </c>
      <c r="E1271" s="31">
        <v>13301</v>
      </c>
      <c r="F1271" s="29" t="s">
        <v>88</v>
      </c>
      <c r="G1271" s="32" t="s">
        <v>5188</v>
      </c>
      <c r="H1271" s="29" t="s">
        <v>90</v>
      </c>
      <c r="I1271" s="32" t="s">
        <v>143</v>
      </c>
      <c r="J1271" s="33"/>
      <c r="K1271" s="33"/>
      <c r="L1271" s="33"/>
      <c r="M1271" s="32" t="s">
        <v>5189</v>
      </c>
      <c r="N1271" s="32" t="s">
        <v>110</v>
      </c>
      <c r="O1271" s="33"/>
      <c r="P1271" s="33"/>
      <c r="Q1271" s="34">
        <v>50000</v>
      </c>
      <c r="R1271" s="35">
        <f>IF(Q1271&gt;0,0,(IF(ISNA(VLOOKUP(D1271,Missing_Vaulations,3,FALSE))=TRUE,0,(VLOOKUP(D1271,Missing_Vaulations,3,FALSE)))))</f>
        <v>0</v>
      </c>
      <c r="S1271" s="34">
        <f>Q1271+R1271</f>
        <v>50000</v>
      </c>
      <c r="T1271" s="36" t="s">
        <v>5190</v>
      </c>
      <c r="U1271" s="37" t="s">
        <v>112</v>
      </c>
    </row>
    <row r="1272" spans="1:21" x14ac:dyDescent="0.2">
      <c r="A1272" s="28">
        <f>A1271+1</f>
        <v>1271</v>
      </c>
      <c r="B1272" s="29" t="s">
        <v>5191</v>
      </c>
      <c r="C1272" s="30">
        <v>44316</v>
      </c>
      <c r="D1272" s="29" t="s">
        <v>87</v>
      </c>
      <c r="E1272" s="31">
        <v>5806</v>
      </c>
      <c r="F1272" s="29" t="s">
        <v>88</v>
      </c>
      <c r="G1272" s="32" t="s">
        <v>3124</v>
      </c>
      <c r="H1272" s="29" t="s">
        <v>107</v>
      </c>
      <c r="I1272" s="32" t="s">
        <v>220</v>
      </c>
      <c r="J1272" s="33"/>
      <c r="K1272" s="33"/>
      <c r="L1272" s="33"/>
      <c r="M1272" s="32" t="s">
        <v>5192</v>
      </c>
      <c r="N1272" s="32" t="s">
        <v>2201</v>
      </c>
      <c r="O1272" s="33"/>
      <c r="P1272" s="33"/>
      <c r="Q1272" s="34">
        <v>0</v>
      </c>
      <c r="R1272" s="35">
        <f>IF(Q1272&gt;0,0,(IF(ISNA(VLOOKUP(D1272,Missing_Vaulations,3,FALSE))=TRUE,0,(VLOOKUP(D1272,Missing_Vaulations,3,FALSE)))))</f>
        <v>3000</v>
      </c>
      <c r="S1272" s="34">
        <f>Q1272+R1272</f>
        <v>3000</v>
      </c>
      <c r="T1272" s="36" t="s">
        <v>5193</v>
      </c>
      <c r="U1272" s="37" t="s">
        <v>129</v>
      </c>
    </row>
    <row r="1273" spans="1:21" x14ac:dyDescent="0.2">
      <c r="A1273" s="28">
        <f>A1272+1</f>
        <v>1272</v>
      </c>
      <c r="B1273" s="29" t="s">
        <v>5194</v>
      </c>
      <c r="C1273" s="30">
        <v>44316</v>
      </c>
      <c r="D1273" s="29" t="s">
        <v>190</v>
      </c>
      <c r="E1273" s="31">
        <v>5400</v>
      </c>
      <c r="F1273" s="29" t="s">
        <v>88</v>
      </c>
      <c r="G1273" s="32" t="s">
        <v>626</v>
      </c>
      <c r="H1273" s="29" t="s">
        <v>403</v>
      </c>
      <c r="I1273" s="32" t="s">
        <v>100</v>
      </c>
      <c r="J1273" s="33"/>
      <c r="K1273" s="33"/>
      <c r="L1273" s="33"/>
      <c r="M1273" s="32" t="s">
        <v>5195</v>
      </c>
      <c r="N1273" s="32" t="s">
        <v>5196</v>
      </c>
      <c r="O1273" s="33"/>
      <c r="P1273" s="33"/>
      <c r="Q1273" s="34">
        <v>0</v>
      </c>
      <c r="R1273" s="35">
        <f>IF(Q1273&gt;0,0,(IF(ISNA(VLOOKUP(D1273,Missing_Vaulations,3,FALSE))=TRUE,0,(VLOOKUP(D1273,Missing_Vaulations,3,FALSE)))))</f>
        <v>3000</v>
      </c>
      <c r="S1273" s="34">
        <f>Q1273+R1273</f>
        <v>3000</v>
      </c>
      <c r="T1273" s="36" t="s">
        <v>5197</v>
      </c>
      <c r="U1273" s="37" t="s">
        <v>5198</v>
      </c>
    </row>
    <row r="1274" spans="1:21" x14ac:dyDescent="0.2">
      <c r="A1274" s="28">
        <f>A1273+1</f>
        <v>1273</v>
      </c>
      <c r="B1274" s="29" t="s">
        <v>5199</v>
      </c>
      <c r="C1274" s="30">
        <v>44316</v>
      </c>
      <c r="D1274" s="29" t="s">
        <v>190</v>
      </c>
      <c r="E1274" s="31">
        <v>5400</v>
      </c>
      <c r="F1274" s="29" t="s">
        <v>88</v>
      </c>
      <c r="G1274" s="32" t="s">
        <v>626</v>
      </c>
      <c r="H1274" s="29" t="s">
        <v>403</v>
      </c>
      <c r="I1274" s="32" t="s">
        <v>100</v>
      </c>
      <c r="J1274" s="33"/>
      <c r="K1274" s="33"/>
      <c r="L1274" s="33"/>
      <c r="M1274" s="32" t="s">
        <v>5195</v>
      </c>
      <c r="N1274" s="32" t="s">
        <v>5196</v>
      </c>
      <c r="O1274" s="33"/>
      <c r="P1274" s="33"/>
      <c r="Q1274" s="34">
        <v>0</v>
      </c>
      <c r="R1274" s="35">
        <f>IF(Q1274&gt;0,0,(IF(ISNA(VLOOKUP(D1274,Missing_Vaulations,3,FALSE))=TRUE,0,(VLOOKUP(D1274,Missing_Vaulations,3,FALSE)))))</f>
        <v>3000</v>
      </c>
      <c r="S1274" s="34">
        <f>Q1274+R1274</f>
        <v>3000</v>
      </c>
      <c r="T1274" s="36" t="s">
        <v>5197</v>
      </c>
      <c r="U1274" s="37" t="s">
        <v>5200</v>
      </c>
    </row>
    <row r="1275" spans="1:21" x14ac:dyDescent="0.2">
      <c r="A1275" s="28">
        <f>A1274+1</f>
        <v>1274</v>
      </c>
      <c r="B1275" s="29" t="s">
        <v>5201</v>
      </c>
      <c r="C1275" s="30">
        <v>44316</v>
      </c>
      <c r="D1275" s="29" t="s">
        <v>87</v>
      </c>
      <c r="E1275" s="31">
        <v>10304</v>
      </c>
      <c r="F1275" s="29" t="s">
        <v>88</v>
      </c>
      <c r="G1275" s="32" t="s">
        <v>171</v>
      </c>
      <c r="H1275" s="29" t="s">
        <v>107</v>
      </c>
      <c r="I1275" s="32" t="s">
        <v>172</v>
      </c>
      <c r="J1275" s="33"/>
      <c r="K1275" s="33"/>
      <c r="L1275" s="33"/>
      <c r="M1275" s="32" t="s">
        <v>5202</v>
      </c>
      <c r="N1275" s="32" t="s">
        <v>4918</v>
      </c>
      <c r="O1275" s="33"/>
      <c r="P1275" s="33"/>
      <c r="Q1275" s="34">
        <v>0</v>
      </c>
      <c r="R1275" s="35">
        <f>IF(Q1275&gt;0,0,(IF(ISNA(VLOOKUP(D1275,Missing_Vaulations,3,FALSE))=TRUE,0,(VLOOKUP(D1275,Missing_Vaulations,3,FALSE)))))</f>
        <v>3000</v>
      </c>
      <c r="S1275" s="34">
        <f>Q1275+R1275</f>
        <v>3000</v>
      </c>
      <c r="T1275" s="36" t="s">
        <v>5203</v>
      </c>
      <c r="U1275" s="37" t="s">
        <v>5204</v>
      </c>
    </row>
    <row r="1276" spans="1:21" x14ac:dyDescent="0.2">
      <c r="A1276" s="28">
        <f>A1275+1</f>
        <v>1275</v>
      </c>
      <c r="B1276" s="29" t="s">
        <v>5205</v>
      </c>
      <c r="C1276" s="30">
        <v>44316</v>
      </c>
      <c r="D1276" s="29" t="s">
        <v>87</v>
      </c>
      <c r="E1276" s="31">
        <v>10910</v>
      </c>
      <c r="F1276" s="29" t="s">
        <v>88</v>
      </c>
      <c r="G1276" s="32" t="s">
        <v>5206</v>
      </c>
      <c r="H1276" s="29" t="s">
        <v>90</v>
      </c>
      <c r="I1276" s="32" t="s">
        <v>108</v>
      </c>
      <c r="J1276" s="33"/>
      <c r="K1276" s="33"/>
      <c r="L1276" s="33"/>
      <c r="M1276" s="32" t="s">
        <v>5207</v>
      </c>
      <c r="N1276" s="33"/>
      <c r="O1276" s="33"/>
      <c r="P1276" s="33"/>
      <c r="Q1276" s="34">
        <v>0</v>
      </c>
      <c r="R1276" s="35">
        <f>IF(Q1276&gt;0,0,(IF(ISNA(VLOOKUP(D1276,Missing_Vaulations,3,FALSE))=TRUE,0,(VLOOKUP(D1276,Missing_Vaulations,3,FALSE)))))</f>
        <v>3000</v>
      </c>
      <c r="S1276" s="34">
        <f>Q1276+R1276</f>
        <v>3000</v>
      </c>
      <c r="T1276" s="36" t="s">
        <v>5208</v>
      </c>
      <c r="U1276" s="37" t="s">
        <v>129</v>
      </c>
    </row>
    <row r="1277" spans="1:21" x14ac:dyDescent="0.2">
      <c r="A1277" s="28">
        <f>A1276+1</f>
        <v>1276</v>
      </c>
      <c r="B1277" s="29" t="s">
        <v>5209</v>
      </c>
      <c r="C1277" s="30">
        <v>44316</v>
      </c>
      <c r="D1277" s="29" t="s">
        <v>97</v>
      </c>
      <c r="E1277" s="31">
        <v>1023</v>
      </c>
      <c r="F1277" s="29" t="s">
        <v>88</v>
      </c>
      <c r="G1277" s="32" t="s">
        <v>5210</v>
      </c>
      <c r="H1277" s="29" t="s">
        <v>181</v>
      </c>
      <c r="I1277" s="32" t="s">
        <v>291</v>
      </c>
      <c r="J1277" s="33"/>
      <c r="K1277" s="33"/>
      <c r="L1277" s="33"/>
      <c r="M1277" s="32" t="s">
        <v>5211</v>
      </c>
      <c r="N1277" s="32" t="s">
        <v>93</v>
      </c>
      <c r="O1277" s="33"/>
      <c r="P1277" s="33"/>
      <c r="Q1277" s="34">
        <v>0</v>
      </c>
      <c r="R1277" s="35">
        <f>IF(Q1277&gt;0,0,(IF(ISNA(VLOOKUP(D1277,Missing_Vaulations,3,FALSE))=TRUE,0,(VLOOKUP(D1277,Missing_Vaulations,3,FALSE)))))</f>
        <v>500</v>
      </c>
      <c r="S1277" s="34">
        <f>Q1277+R1277</f>
        <v>500</v>
      </c>
      <c r="T1277" s="36" t="s">
        <v>5212</v>
      </c>
      <c r="U1277" s="37" t="s">
        <v>332</v>
      </c>
    </row>
    <row r="1278" spans="1:21" x14ac:dyDescent="0.2">
      <c r="A1278" s="28">
        <f>A1277+1</f>
        <v>1277</v>
      </c>
      <c r="B1278" s="29" t="s">
        <v>5213</v>
      </c>
      <c r="C1278" s="30">
        <v>44316</v>
      </c>
      <c r="D1278" s="29" t="s">
        <v>1160</v>
      </c>
      <c r="E1278" s="31">
        <v>13200</v>
      </c>
      <c r="F1278" s="29" t="s">
        <v>88</v>
      </c>
      <c r="G1278" s="32" t="s">
        <v>3011</v>
      </c>
      <c r="H1278" s="29" t="s">
        <v>99</v>
      </c>
      <c r="I1278" s="32" t="s">
        <v>143</v>
      </c>
      <c r="J1278" s="33"/>
      <c r="K1278" s="33"/>
      <c r="L1278" s="33"/>
      <c r="M1278" s="32" t="s">
        <v>5214</v>
      </c>
      <c r="N1278" s="32" t="s">
        <v>93</v>
      </c>
      <c r="O1278" s="33"/>
      <c r="P1278" s="33"/>
      <c r="Q1278" s="34">
        <v>0</v>
      </c>
      <c r="R1278" s="35">
        <f>IF(Q1278&gt;0,0,(IF(ISNA(VLOOKUP(D1278,Missing_Vaulations,3,FALSE))=TRUE,0,(VLOOKUP(D1278,Missing_Vaulations,3,FALSE)))))</f>
        <v>3000</v>
      </c>
      <c r="S1278" s="34">
        <f>Q1278+R1278</f>
        <v>3000</v>
      </c>
      <c r="T1278" s="36" t="s">
        <v>5215</v>
      </c>
      <c r="U1278" s="37" t="s">
        <v>5216</v>
      </c>
    </row>
    <row r="1279" spans="1:21" x14ac:dyDescent="0.2">
      <c r="A1279" s="28">
        <f>A1278+1</f>
        <v>1278</v>
      </c>
      <c r="B1279" s="29" t="s">
        <v>5217</v>
      </c>
      <c r="C1279" s="30">
        <v>44316</v>
      </c>
      <c r="D1279" s="29" t="s">
        <v>339</v>
      </c>
      <c r="E1279" s="31">
        <v>3109</v>
      </c>
      <c r="F1279" s="29" t="s">
        <v>88</v>
      </c>
      <c r="G1279" s="32" t="s">
        <v>5218</v>
      </c>
      <c r="H1279" s="29" t="s">
        <v>285</v>
      </c>
      <c r="I1279" s="32" t="s">
        <v>91</v>
      </c>
      <c r="J1279" s="33"/>
      <c r="K1279" s="33"/>
      <c r="L1279" s="33"/>
      <c r="M1279" s="32" t="s">
        <v>5219</v>
      </c>
      <c r="N1279" s="32" t="s">
        <v>432</v>
      </c>
      <c r="O1279" s="33"/>
      <c r="P1279" s="33"/>
      <c r="Q1279" s="34">
        <v>0</v>
      </c>
      <c r="R1279" s="35">
        <f>IF(Q1279&gt;0,0,(IF(ISNA(VLOOKUP(D1279,Missing_Vaulations,3,FALSE))=TRUE,0,(VLOOKUP(D1279,Missing_Vaulations,3,FALSE)))))</f>
        <v>500</v>
      </c>
      <c r="S1279" s="34">
        <f>Q1279+R1279</f>
        <v>500</v>
      </c>
      <c r="T1279" s="36" t="s">
        <v>5220</v>
      </c>
      <c r="U1279" s="37" t="s">
        <v>434</v>
      </c>
    </row>
    <row r="1280" spans="1:21" x14ac:dyDescent="0.2">
      <c r="A1280" s="28">
        <f>A1279+1</f>
        <v>1279</v>
      </c>
      <c r="B1280" s="29" t="s">
        <v>5221</v>
      </c>
      <c r="C1280" s="30">
        <v>44316</v>
      </c>
      <c r="D1280" s="29" t="s">
        <v>190</v>
      </c>
      <c r="E1280" s="31">
        <v>3318</v>
      </c>
      <c r="F1280" s="29" t="s">
        <v>88</v>
      </c>
      <c r="G1280" s="32" t="s">
        <v>5222</v>
      </c>
      <c r="H1280" s="29" t="s">
        <v>181</v>
      </c>
      <c r="I1280" s="32" t="s">
        <v>115</v>
      </c>
      <c r="J1280" s="33"/>
      <c r="K1280" s="33"/>
      <c r="L1280" s="33"/>
      <c r="M1280" s="32" t="s">
        <v>5223</v>
      </c>
      <c r="N1280" s="32" t="s">
        <v>1023</v>
      </c>
      <c r="O1280" s="33"/>
      <c r="P1280" s="33"/>
      <c r="Q1280" s="34">
        <v>0</v>
      </c>
      <c r="R1280" s="35">
        <f>IF(Q1280&gt;0,0,(IF(ISNA(VLOOKUP(D1280,Missing_Vaulations,3,FALSE))=TRUE,0,(VLOOKUP(D1280,Missing_Vaulations,3,FALSE)))))</f>
        <v>3000</v>
      </c>
      <c r="S1280" s="34">
        <f>Q1280+R1280</f>
        <v>3000</v>
      </c>
      <c r="T1280" s="36" t="s">
        <v>5224</v>
      </c>
      <c r="U1280" s="37" t="s">
        <v>5225</v>
      </c>
    </row>
    <row r="1281" spans="1:21" x14ac:dyDescent="0.2">
      <c r="A1281" s="42">
        <f>A1280+1</f>
        <v>1280</v>
      </c>
      <c r="B1281" s="43" t="s">
        <v>5226</v>
      </c>
      <c r="C1281" s="44">
        <v>44316</v>
      </c>
      <c r="D1281" s="43" t="s">
        <v>190</v>
      </c>
      <c r="E1281" s="45">
        <v>1512</v>
      </c>
      <c r="F1281" s="43" t="s">
        <v>88</v>
      </c>
      <c r="G1281" s="46" t="s">
        <v>5227</v>
      </c>
      <c r="H1281" s="43" t="s">
        <v>90</v>
      </c>
      <c r="I1281" s="46" t="s">
        <v>186</v>
      </c>
      <c r="J1281" s="47"/>
      <c r="K1281" s="47"/>
      <c r="L1281" s="47"/>
      <c r="M1281" s="46" t="s">
        <v>5228</v>
      </c>
      <c r="N1281" s="46" t="s">
        <v>1023</v>
      </c>
      <c r="O1281" s="47"/>
      <c r="P1281" s="47"/>
      <c r="Q1281" s="48">
        <v>0</v>
      </c>
      <c r="R1281" s="49">
        <f>IF(Q1281&gt;0,0,(IF(ISNA(VLOOKUP(D1281,Missing_Vaulations,3,FALSE))=TRUE,0,(VLOOKUP(D1281,Missing_Vaulations,3,FALSE)))))</f>
        <v>3000</v>
      </c>
      <c r="S1281" s="48">
        <f>Q1281+R1281</f>
        <v>3000</v>
      </c>
      <c r="T1281" s="50" t="s">
        <v>5229</v>
      </c>
      <c r="U1281" s="51" t="s">
        <v>5225</v>
      </c>
    </row>
    <row r="1283" spans="1:21" ht="12.75" customHeight="1" x14ac:dyDescent="0.2">
      <c r="R1283" s="53">
        <f>SUM(S2:S1282)</f>
        <v>70001807</v>
      </c>
      <c r="S1283" s="53"/>
    </row>
  </sheetData>
  <mergeCells count="1">
    <mergeCell ref="R1283:S1283"/>
  </mergeCells>
  <pageMargins left="0.1" right="0.13" top="0.48" bottom="0.47" header="0.3" footer="0.3"/>
  <pageSetup scale="73" orientation="landscape" r:id="rId1"/>
  <headerFooter>
    <oddHeader>&amp;C&amp;A</oddHeader>
    <oddFooter>&amp;C&amp;P of &amp;N&amp;R&amp;F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APR</vt:lpstr>
      <vt:lpstr>04 2020 By Address</vt:lpstr>
      <vt:lpstr>'04 2020 By Address'!Print_Area</vt:lpstr>
      <vt:lpstr>APR!Print_Area</vt:lpstr>
      <vt:lpstr>'04 2020 By Address'!Print_Titles</vt:lpstr>
    </vt:vector>
  </TitlesOfParts>
  <Company>City of Bakersfield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Sanchez</dc:creator>
  <cp:lastModifiedBy>Stephanie Sanchez</cp:lastModifiedBy>
  <cp:lastPrinted>2021-05-03T18:37:19Z</cp:lastPrinted>
  <dcterms:created xsi:type="dcterms:W3CDTF">2021-05-03T18:31:33Z</dcterms:created>
  <dcterms:modified xsi:type="dcterms:W3CDTF">2021-05-03T18:37:57Z</dcterms:modified>
</cp:coreProperties>
</file>